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111\Desktop\ITA68\ข้อ012\"/>
    </mc:Choice>
  </mc:AlternateContent>
  <xr:revisionPtr revIDLastSave="0" documentId="13_ncr:1_{5917B347-D787-46A4-B93D-5B602C7ECCA1}" xr6:coauthVersionLast="47" xr6:coauthVersionMax="47" xr10:uidLastSave="{00000000-0000-0000-0000-000000000000}"/>
  <bookViews>
    <workbookView xWindow="-120" yWindow="-120" windowWidth="20640" windowHeight="11160" activeTab="1" xr2:uid="{CCA3665C-A30D-4609-B1AA-9EFE249E42E8}"/>
  </bookViews>
  <sheets>
    <sheet name="ว119" sheetId="15" r:id="rId1"/>
    <sheet name="ก.ย.68" sheetId="5" r:id="rId2"/>
    <sheet name="ส.ค.68" sheetId="6" r:id="rId3"/>
    <sheet name="ก.ค.68" sheetId="7" r:id="rId4"/>
    <sheet name="มิ.ย.68" sheetId="8" r:id="rId5"/>
    <sheet name="พ.ค.68" sheetId="9" r:id="rId6"/>
    <sheet name="เม.ย.68" sheetId="10" r:id="rId7"/>
    <sheet name="มี.ค.68" sheetId="11" r:id="rId8"/>
    <sheet name="ก.พ.68" sheetId="12" r:id="rId9"/>
    <sheet name="ม.ค.68" sheetId="13" r:id="rId10"/>
    <sheet name="ธ.ค.67" sheetId="4" r:id="rId11"/>
    <sheet name="พ.ย.67 " sheetId="3" r:id="rId12"/>
    <sheet name="ต.ค.67" sheetId="1" r:id="rId13"/>
  </sheets>
  <definedNames>
    <definedName name="_xlnm.Print_Area" localSheetId="6">เม.ย.68!$A$1:$L$67</definedName>
    <definedName name="_xlnm.Print_Area" localSheetId="3">ก.ค.68!$A$1:$L$121</definedName>
    <definedName name="_xlnm.Print_Area" localSheetId="8">ก.พ.68!$A$1:$L$69</definedName>
    <definedName name="_xlnm.Print_Area" localSheetId="1">ก.ย.68!$A$1:$L$112</definedName>
    <definedName name="_xlnm.Print_Area" localSheetId="12">ต.ค.67!$A$1:$L$77</definedName>
    <definedName name="_xlnm.Print_Area" localSheetId="10">ธ.ค.67!$A$1:$L$50</definedName>
    <definedName name="_xlnm.Print_Area" localSheetId="5">พ.ค.68!$A$1:$L$72</definedName>
    <definedName name="_xlnm.Print_Area" localSheetId="11">'พ.ย.67 '!$A$1:$L$71</definedName>
    <definedName name="_xlnm.Print_Area" localSheetId="9">ม.ค.68!$A$1:$L$83</definedName>
    <definedName name="_xlnm.Print_Area" localSheetId="4">มิ.ย.68!$A$1:$L$80</definedName>
    <definedName name="_xlnm.Print_Area" localSheetId="7">มี.ค.68!$A$1:$L$56</definedName>
    <definedName name="_xlnm.Print_Area" localSheetId="0">ว119!$A$1:$L$338</definedName>
    <definedName name="_xlnm.Print_Area" localSheetId="2">ส.ค.68!$A$1:$L$137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6" i="15" l="1"/>
  <c r="E326" i="15"/>
  <c r="H326" i="15"/>
  <c r="J326" i="15"/>
  <c r="C287" i="15"/>
  <c r="E287" i="15"/>
  <c r="H287" i="15"/>
  <c r="J287" i="15"/>
  <c r="C241" i="15"/>
  <c r="E241" i="15"/>
  <c r="H241" i="15"/>
  <c r="J241" i="15"/>
  <c r="C207" i="15"/>
  <c r="E207" i="15"/>
  <c r="H207" i="15"/>
  <c r="J207" i="15"/>
  <c r="C169" i="15"/>
  <c r="E169" i="15"/>
  <c r="H169" i="15"/>
  <c r="J169" i="15"/>
  <c r="J43" i="15"/>
  <c r="H43" i="15"/>
  <c r="E43" i="15"/>
  <c r="C43" i="15"/>
  <c r="J65" i="15"/>
  <c r="H65" i="15"/>
  <c r="E65" i="15"/>
  <c r="C65" i="15"/>
  <c r="J96" i="15"/>
  <c r="J128" i="15" s="1"/>
  <c r="H96" i="15"/>
  <c r="H128" i="15" s="1"/>
  <c r="E96" i="15"/>
  <c r="E128" i="15" s="1"/>
  <c r="C96" i="15"/>
  <c r="C128" i="15" s="1"/>
  <c r="J78" i="13"/>
  <c r="H78" i="13"/>
  <c r="E78" i="13"/>
  <c r="C78" i="13"/>
  <c r="J64" i="12"/>
  <c r="H64" i="12"/>
  <c r="E64" i="12"/>
  <c r="C64" i="12"/>
  <c r="J53" i="11"/>
  <c r="H53" i="11"/>
  <c r="E53" i="11"/>
  <c r="C53" i="11"/>
  <c r="J62" i="10"/>
  <c r="H62" i="10"/>
  <c r="E62" i="10"/>
  <c r="C62" i="10"/>
  <c r="J66" i="9"/>
  <c r="H66" i="9"/>
  <c r="E66" i="9"/>
  <c r="C66" i="9"/>
  <c r="J76" i="8"/>
  <c r="H76" i="8"/>
  <c r="E76" i="8"/>
  <c r="C76" i="8"/>
  <c r="J100" i="7"/>
  <c r="H100" i="7"/>
  <c r="E100" i="7"/>
  <c r="C100" i="7"/>
  <c r="J125" i="6"/>
  <c r="H125" i="6"/>
  <c r="E125" i="6"/>
  <c r="C125" i="6"/>
  <c r="J110" i="5"/>
  <c r="H110" i="5"/>
  <c r="E110" i="5"/>
  <c r="C110" i="5"/>
  <c r="J47" i="4"/>
  <c r="H47" i="4"/>
  <c r="E47" i="4"/>
  <c r="C47" i="4"/>
  <c r="J68" i="3"/>
  <c r="H68" i="3"/>
  <c r="E68" i="3"/>
  <c r="C68" i="3"/>
  <c r="C74" i="1"/>
  <c r="E74" i="1"/>
  <c r="H74" i="1"/>
  <c r="J74" i="1"/>
</calcChain>
</file>

<file path=xl/sharedStrings.xml><?xml version="1.0" encoding="utf-8"?>
<sst xmlns="http://schemas.openxmlformats.org/spreadsheetml/2006/main" count="4024" uniqueCount="1191">
  <si>
    <t>ผู้ช่วยเจ้าพนักงานพัสดุ</t>
  </si>
  <si>
    <t>นางสาวดนุภา หล้าแหล่ง</t>
  </si>
  <si>
    <t>30 ต.ค. 2567</t>
  </si>
  <si>
    <t>ตามเงื่อนไขที่อบต.ลุ่มสุ่ม กำหนด</t>
  </si>
  <si>
    <t>ภาคเรียนที่ 2</t>
  </si>
  <si>
    <t>สัญญาซื้อขาย 2/2568</t>
  </si>
  <si>
    <t>เป็นผู้มีคุณสมบัติถูกต้อง</t>
  </si>
  <si>
    <t>สหกรณ์โคนมกำแพงแสน</t>
  </si>
  <si>
    <t>เฉพาะเจาะจง</t>
  </si>
  <si>
    <t>จัดซื้ออาหารเสริม (นม)โรงเรียน</t>
  </si>
  <si>
    <t>ใบสั่งซื้อ 6/2568</t>
  </si>
  <si>
    <t>ร้านสมเกียรติ</t>
  </si>
  <si>
    <t>ซื้อสารกำจัดวัชพืช 3 รายการ</t>
  </si>
  <si>
    <t>28 ต.ค. 2567</t>
  </si>
  <si>
    <t>ใบสั่งซื้อ 5/2568</t>
  </si>
  <si>
    <t>ซื้อน้ำใส่เครื่องตัดหญ้า 20 ลิตร</t>
  </si>
  <si>
    <t>24 ต.ค. 2567</t>
  </si>
  <si>
    <t>จำนวน 9 รายการ</t>
  </si>
  <si>
    <t>ใบสั่งซื้อ 4/2568</t>
  </si>
  <si>
    <t>หจก.ศึกษาภัณฑ์ กจ.</t>
  </si>
  <si>
    <t>จัดซื้อวัสดุสำนักงานกองคลัง</t>
  </si>
  <si>
    <t>15 ต.ค. 2567</t>
  </si>
  <si>
    <t>สัญญาซื้อขาย 1/2568</t>
  </si>
  <si>
    <t>บ.สรณ์สิริ พลัส จำกัด</t>
  </si>
  <si>
    <t>e-bidding</t>
  </si>
  <si>
    <t>ซื้อรถขยะ ขนาด 6 ตัน 6 ล้อ</t>
  </si>
  <si>
    <t>11 ต.ค. 2567</t>
  </si>
  <si>
    <t>หมายเลขครุภัณฑ์ 416-58-0026</t>
  </si>
  <si>
    <t>ใบสั่งจ้าง 4/2568</t>
  </si>
  <si>
    <t>นายโสภณ ชมชื่น</t>
  </si>
  <si>
    <t xml:space="preserve">จ้างซ่อมแซมคอมพิวเตอร์ </t>
  </si>
  <si>
    <t>วิธีซื้อ/จ้าง</t>
  </si>
  <si>
    <t>ราคากลาง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</si>
  <si>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</si>
  <si>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</si>
  <si>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ผู้ได้รับการคัดเลือกและราคาที่ตกลงซื้อหรือจ้าง</t>
  </si>
  <si>
    <t>รายชื่อผู้เสนอราคาและราคาที่เสนอ</t>
  </si>
  <si>
    <t>วงเงินที่จัดซื้อหรือจ้าง</t>
  </si>
  <si>
    <t>งานที่จัดซื้อหรือจัดจ้าง</t>
  </si>
  <si>
    <t>ลำดับที่</t>
  </si>
  <si>
    <t>วันที่ 11 พฤศจิกายน พ.ศ. 2567</t>
  </si>
  <si>
    <t>องค์การบริหารส่วนตำบลลุ่มสุ่ม  อำเภอไทรโยค  จังหวัดกาญจนบุรี</t>
  </si>
  <si>
    <t>สรุปผลการดำเนินการจัดซื้อจัดจ้างในรอบเดือน ตุลาคม 2567</t>
  </si>
  <si>
    <t>แบบ สขร.1</t>
  </si>
  <si>
    <t>7 ต.ค. 2567</t>
  </si>
  <si>
    <t>ใบสั่งซื้อ 3/2568</t>
  </si>
  <si>
    <t>นายสมเกียรติ คำสิงห์</t>
  </si>
  <si>
    <t>จัดซื้อน้ำมันพ่นหมอกควัน</t>
  </si>
  <si>
    <t>4 ต.ค. 2567</t>
  </si>
  <si>
    <t>เซอร์วิส</t>
  </si>
  <si>
    <t>จำนวน 23 เล่ม</t>
  </si>
  <si>
    <t>ใบสั่งจ้าง 3/2568</t>
  </si>
  <si>
    <t>ร้าน เอ๋ ก๊อปปี้</t>
  </si>
  <si>
    <t>จ้างเหมาเข้ารูปเล่มเอกสารข้อบัญญัติ</t>
  </si>
  <si>
    <t>1 ต.ค. 2567</t>
  </si>
  <si>
    <t>สุพลัง</t>
  </si>
  <si>
    <t>สัญญาจ้างเหมาบริการ 13/2568</t>
  </si>
  <si>
    <t xml:space="preserve">น.ส.พรพรรณ </t>
  </si>
  <si>
    <t>จ้างเหมาบริการฯ</t>
  </si>
  <si>
    <t>จิตรบรรจง</t>
  </si>
  <si>
    <t>สัญญาจ้างเหมาบริการ 12/2568</t>
  </si>
  <si>
    <t>น.ส.ธันย์ชนก</t>
  </si>
  <si>
    <t>พรภาวิต</t>
  </si>
  <si>
    <t>สัญญาจ้างเหมาบริการ 11/2568</t>
  </si>
  <si>
    <t xml:space="preserve">นายไพโรจน์ </t>
  </si>
  <si>
    <t>สัญญาจ้างเหมาบริการ 10/2568</t>
  </si>
  <si>
    <t>นางประภา คุ้มนาน</t>
  </si>
  <si>
    <t>สัญญาจ้างเหมาบริการ 9/2568</t>
  </si>
  <si>
    <t>น.ส.สุชาดา บุญมี</t>
  </si>
  <si>
    <t>สัญญาจ้างเหมาบริการ 8/2568</t>
  </si>
  <si>
    <t>นายอามีน ยาและ</t>
  </si>
  <si>
    <t>คำสิงห์</t>
  </si>
  <si>
    <t>สัญญาจ้างเหมาบริการ 7/2568</t>
  </si>
  <si>
    <t>นายดำรงค์ชัย</t>
  </si>
  <si>
    <t>สัญญาจ้างเหมาบริการ 6/2568</t>
  </si>
  <si>
    <t>นายสยาม มะลิซ้อน</t>
  </si>
  <si>
    <t>เกิดสุข</t>
  </si>
  <si>
    <t>สัญญาจ้างเหมาบริการ 5/2568</t>
  </si>
  <si>
    <t>นายวรวิทย์</t>
  </si>
  <si>
    <t>จอมรัมย์</t>
  </si>
  <si>
    <t>สัญญาจ้างเหมาบริการ 4/2568</t>
  </si>
  <si>
    <t>นายเกียรติศักดิ์</t>
  </si>
  <si>
    <t>สัญญาจ้างเหมาบริการ 3/2568</t>
  </si>
  <si>
    <t xml:space="preserve">นายพัฒนพงษ์ </t>
  </si>
  <si>
    <t>กลิ่นเจริญ</t>
  </si>
  <si>
    <t>สัญญาจ้างเหมาบริการ 2/2568</t>
  </si>
  <si>
    <t>นายณัฐพล</t>
  </si>
  <si>
    <t>แก้วบัวดี</t>
  </si>
  <si>
    <t>สัญญาจ้างเหมาบริการ 1/2568</t>
  </si>
  <si>
    <t xml:space="preserve">นายภัคพงศ์ </t>
  </si>
  <si>
    <t>ประจำปีงบประมาณ 2567</t>
  </si>
  <si>
    <t>สัญญาเช่า 1/2568</t>
  </si>
  <si>
    <t>ค่าเช่าเครื่องถ่ายเอกสาร</t>
  </si>
  <si>
    <t>ใบสั่งจ้าง 2/2568</t>
  </si>
  <si>
    <t>บ.กาญจน์ไมนิ่ง จก.</t>
  </si>
  <si>
    <t>จ้างกำจัดขยะ เดือน ต.ค. 67</t>
  </si>
  <si>
    <t>จัดเก็บรายได้</t>
  </si>
  <si>
    <t>ใบสั่งจ้าง 1/2568</t>
  </si>
  <si>
    <t>ยูคลาวด์</t>
  </si>
  <si>
    <t xml:space="preserve">ยูคลาวด์ </t>
  </si>
  <si>
    <t>โครงการเพิ่มประสิทธิภาพในการ</t>
  </si>
  <si>
    <t>ตุลาคม 2567 (สป)</t>
  </si>
  <si>
    <t>ใบสั่งซื้อ 2/2568</t>
  </si>
  <si>
    <t>ซื้อน้ำมันเชื้อเพลิง ประจำเดือน</t>
  </si>
  <si>
    <t>ตุลาคม 2567 (กองช่าง)</t>
  </si>
  <si>
    <t>ใบสั่งซื้อ 1/2568</t>
  </si>
  <si>
    <t>สรุปผลการดำเนินการจัดซื้อจัดจ้างในรอบเดือน พฤศจิกายน 2567</t>
  </si>
  <si>
    <t>วันที่ 9 ธันวาคม พ.ศ. 2567</t>
  </si>
  <si>
    <t>ใบสั่งซื้อ 7/2568</t>
  </si>
  <si>
    <t>พฤศจิกายน 2567 (กองช่าง)</t>
  </si>
  <si>
    <t>31 ต.ค. 2567</t>
  </si>
  <si>
    <t>ใบสั่งซื้อ 8/2568</t>
  </si>
  <si>
    <t>พฤศจิกายน 2567 (สป)</t>
  </si>
  <si>
    <t>จ้างกำจัดขยะ เดือน พ.ย.67</t>
  </si>
  <si>
    <t>ใบสั่งจ้าง 5/2568</t>
  </si>
  <si>
    <t>ซื้อวัสดุก่อสร้าง 2 รายการ</t>
  </si>
  <si>
    <t>หจก.บ๊อก เฟอร์นิชชิ่ง</t>
  </si>
  <si>
    <t>ใบสั่งซื้อ 9/2568</t>
  </si>
  <si>
    <t>12 พ.ย. 2567</t>
  </si>
  <si>
    <t>ซื้อน้ำมันเบนซินใส่เครื่องตัดหญ้า</t>
  </si>
  <si>
    <t>ใบสั่งซื้อ 10/2568</t>
  </si>
  <si>
    <t>20 ลิตร</t>
  </si>
  <si>
    <t>ซื้อวัสดุก่อสร้าง จำนวน 13 รายการ</t>
  </si>
  <si>
    <t>ทิพดารา</t>
  </si>
  <si>
    <t>ใบสั่งซื้อ 11/2568</t>
  </si>
  <si>
    <t>กองช่าง</t>
  </si>
  <si>
    <t>จัดซื้อวัสดุ คก.สืบสานประเพณี</t>
  </si>
  <si>
    <t xml:space="preserve">บ.ทัศศิพร </t>
  </si>
  <si>
    <t>ใบสั่งซื้อ 12/2568</t>
  </si>
  <si>
    <t>ลอยกระทง 19 รายการ</t>
  </si>
  <si>
    <t>เอ็นเทอไพร</t>
  </si>
  <si>
    <t>จ้างเหมาเข้ารูปเล่มเอกสาร</t>
  </si>
  <si>
    <t>เอ๋ ก๊อปปี้ เซอร์วิส</t>
  </si>
  <si>
    <t>ใบสั่งจ้าง 6/2568</t>
  </si>
  <si>
    <t>จำนวน 22 เล่ม</t>
  </si>
  <si>
    <t>จ้างซ่อมเครื่องตบดิน</t>
  </si>
  <si>
    <t>หจก. เอช เอช</t>
  </si>
  <si>
    <t>ใบสั่งจ้าง 7/2568</t>
  </si>
  <si>
    <t>กรุ๊ป 2515</t>
  </si>
  <si>
    <t>จ้างเหมาวงดนตรี รำวงย้อนยุค และเครื่องปั่นไฟ</t>
  </si>
  <si>
    <t>นายศราวุธ ท่าผา</t>
  </si>
  <si>
    <t>ใบสั่งจ้าง 8/2568</t>
  </si>
  <si>
    <t>คก.สืบสานประเพณีลอยกระทง 2567</t>
  </si>
  <si>
    <t>จ้างเหมาจุดพลุไฟ</t>
  </si>
  <si>
    <t>ศักดิ์หีบศพ</t>
  </si>
  <si>
    <t>ใบสั่งจ้าง 9/2568</t>
  </si>
  <si>
    <t>จ้างเหมาปรับพื้นที่ลอยกระทง 2567</t>
  </si>
  <si>
    <t>นายอำพล แสนสุข</t>
  </si>
  <si>
    <t>ใบสั่งจ้าง 10/2568</t>
  </si>
  <si>
    <t>จ้างเหมาเครื่องเสียง เช่าเต็นท์</t>
  </si>
  <si>
    <t>นายไพฑูรย์ แสงนิ่ม</t>
  </si>
  <si>
    <t>ใบสั่งจ้าง 11/2568</t>
  </si>
  <si>
    <t>ประดับไฟ คก.ลอยกระทง 2567</t>
  </si>
  <si>
    <t>จ้างซ่อมแซมสถานีสูบน้ำ ม.3</t>
  </si>
  <si>
    <t xml:space="preserve">บ.นิธิณัฐกร </t>
  </si>
  <si>
    <t>สัญญาจ้างทำของ  1/2568</t>
  </si>
  <si>
    <t>เอ็นจิเนียริ่ง จก.</t>
  </si>
  <si>
    <t>จัดซื้อถ่าน 9 โวลต์ จำนวน 36 ก้อน</t>
  </si>
  <si>
    <t>ใบสั่งซื้อ 13/2568</t>
  </si>
  <si>
    <t>21 พ.ย. 2567</t>
  </si>
  <si>
    <t>จัดซื้อวัสดุวิทยาศาสตร์และการแพทย์</t>
  </si>
  <si>
    <t>ใบสั่งซื้อ 14/2568</t>
  </si>
  <si>
    <t>จำนวน 3 รายการ</t>
  </si>
  <si>
    <t>จัดซื้อน้ำมันเบนซินใส่เครื่องตัดหญ้า</t>
  </si>
  <si>
    <t>ใบสั่งซื้อ 15/2568</t>
  </si>
  <si>
    <t>จำนวน 20 ลิตร</t>
  </si>
  <si>
    <t>25 พ.ย. 2567</t>
  </si>
  <si>
    <t>จ้างซ่อมแซมรถขยะหมายเลขทะเบียน</t>
  </si>
  <si>
    <t>บ.อีซูซุ กจ</t>
  </si>
  <si>
    <t>ใบสั่งจ้าง 12/2568</t>
  </si>
  <si>
    <t>83-0852</t>
  </si>
  <si>
    <t>จัดซื้อวัสดุสำนักงานกองช่าง</t>
  </si>
  <si>
    <t>ใบสั่งซื้อ 16/2568</t>
  </si>
  <si>
    <t>จำนวน 8 รายการ</t>
  </si>
  <si>
    <t>28 พ.ย. 2567</t>
  </si>
  <si>
    <t xml:space="preserve">ระบบผลิตน้ำประปา ขนาดใหญ่ กำลังการผลิต </t>
  </si>
  <si>
    <t>บ.วอเทอร์ ป๊อก จก.</t>
  </si>
  <si>
    <t>สัญญาซื้อขาย 3/2568</t>
  </si>
  <si>
    <t>10 ลบม. บ.สามัคคีธรรม ม.5</t>
  </si>
  <si>
    <t>จัดซื้อผลิตภัณฑ์สารเคมี</t>
  </si>
  <si>
    <t>บ.ทีเอสเอ็น เซอร์วิส</t>
  </si>
  <si>
    <t>ใบสั่งซื้อ 19/2568</t>
  </si>
  <si>
    <t>น้ำยาพ่นหมอกควัน</t>
  </si>
  <si>
    <t>ประเทศไทย จก.</t>
  </si>
  <si>
    <t>29 พ.ย.2567</t>
  </si>
  <si>
    <t>สรุปผลการดำเนินการจัดซื้อจัดจ้างในรอบเดือน ธันวาคม 2567</t>
  </si>
  <si>
    <t>วันที่ 7 มกราคม พ.ศ. 2568</t>
  </si>
  <si>
    <t>ใบสั่งซื้อ 17/2568</t>
  </si>
  <si>
    <t>ธันวาคม 2567 (กองช่าง)</t>
  </si>
  <si>
    <t>29 พ.ย. 2567</t>
  </si>
  <si>
    <t>ใบสั่งซื้อ 18/2568</t>
  </si>
  <si>
    <t>ธันวาคม 2567 (สป)</t>
  </si>
  <si>
    <t>จ้างกำจัดขยะ เดือน ธ.ค. 67</t>
  </si>
  <si>
    <t>ใบสั่งจ้าง 13/2568</t>
  </si>
  <si>
    <t xml:space="preserve">จ้างซ่อมเครื่องเลื่อยโซ่ยนต์ </t>
  </si>
  <si>
    <t>ใบสั่งจ้าง 14/2568</t>
  </si>
  <si>
    <t>จำนวน 2 เครื่อง</t>
  </si>
  <si>
    <t>แอล กรุ้ป</t>
  </si>
  <si>
    <t>2 ธ.ค. 2567</t>
  </si>
  <si>
    <t>จัดซื้อน้ำดื่มสำหรับผู้เข้าร่วมโครงการ</t>
  </si>
  <si>
    <t>ใบสั่งซื้อ 20/2568</t>
  </si>
  <si>
    <t>จำนวน 432 แพ็ค</t>
  </si>
  <si>
    <t>3 ธ.ค. 2567</t>
  </si>
  <si>
    <t>จ้างจัดทำป้ายไวนิลประชาสัมพันธ์</t>
  </si>
  <si>
    <t>กราฟิกโปร</t>
  </si>
  <si>
    <t>ใบสั่งจ้าง 15/2568</t>
  </si>
  <si>
    <t>จำนวน 3 ป้าย</t>
  </si>
  <si>
    <t>6 ธ.ค. 2567</t>
  </si>
  <si>
    <t>จ้างเหมาทำความสะอาดเครื่อง</t>
  </si>
  <si>
    <t>อ๊อฟแอร์เซอร์วิส</t>
  </si>
  <si>
    <t>ใบสั่งจ้าง 16/2568</t>
  </si>
  <si>
    <t>ปรับอากาศ จำนวน 11 ตัว (สป)</t>
  </si>
  <si>
    <t>13 ธ.ค. 2567</t>
  </si>
  <si>
    <t>ใบสั่งจ้าง 17/2568</t>
  </si>
  <si>
    <t>ปรับอากาศ จำนวน 4 ตัว (กองคลัง)</t>
  </si>
  <si>
    <t>จ้างซ่อมเครื่องพิมพ์ กองคลัง</t>
  </si>
  <si>
    <t>โสภณ อิเล็กทรอนิกส์</t>
  </si>
  <si>
    <t>ใบสั่งจ้าง 18/2568</t>
  </si>
  <si>
    <t>หมายเลขครุภัณฑ์ 478-64-0047</t>
  </si>
  <si>
    <t>17 ธ.ค. 2567</t>
  </si>
  <si>
    <t>ซ่อมแซมรภบรรทุกน้ำ</t>
  </si>
  <si>
    <t>บ.อีซูซุ กจ. จำกัด</t>
  </si>
  <si>
    <t>หมายเลขทะเบียน 82-0301</t>
  </si>
  <si>
    <t>จัดซื้อแบบหล่อคอนกรีตเหล็ก</t>
  </si>
  <si>
    <t>ใบสั่งซื้อ 21/2568</t>
  </si>
  <si>
    <t>จำนวน 1 ชุด</t>
  </si>
  <si>
    <t>18 ธ.ค. 2567</t>
  </si>
  <si>
    <t>จ้างทำป้ายไวนิล 10 วัน อันตราย</t>
  </si>
  <si>
    <t>ใบสั่งจ้าง 20/2568</t>
  </si>
  <si>
    <t>25 ธ.ค. 2567</t>
  </si>
  <si>
    <t>จัดซื้อน้ำดื่มสำหรับบริการประชาชน</t>
  </si>
  <si>
    <t>ใบสั่งซื้อ 26/2568</t>
  </si>
  <si>
    <t>จำนวน 40 ลัง ชนิดแก้ว</t>
  </si>
  <si>
    <t>26 ธ.ค. 2567</t>
  </si>
  <si>
    <t>จ้างซ่อมแซมรถบรรทุกน้ำ</t>
  </si>
  <si>
    <t>บ.การช่าง</t>
  </si>
  <si>
    <t>ใบสั่งจ้าง 21/2568</t>
  </si>
  <si>
    <t>ทะเบียน 82-9656</t>
  </si>
  <si>
    <t>ก่อสร้างถนนคอนกรีตเสริมเหล็ก</t>
  </si>
  <si>
    <t>บ.เขมราช</t>
  </si>
  <si>
    <t>สัญญาจ้างก่อสร้าง 1/2568</t>
  </si>
  <si>
    <t>พร้อมติดตั้งชุดเสาไฟฟ้าฯ หมู่ 6</t>
  </si>
  <si>
    <t>การสร้าง กจ.</t>
  </si>
  <si>
    <t>จ้างซ่อมแซมเครื่องพิมพ์ กองคลัง</t>
  </si>
  <si>
    <t>ใบสั่งจ้าง 22/2568</t>
  </si>
  <si>
    <t>หมายเลขครุภัณฑ์ 478-64-0052</t>
  </si>
  <si>
    <t>27 ธ.ค. 2567</t>
  </si>
  <si>
    <t>สรุปผลการดำเนินการจัดซื้อจัดจ้างในรอบเดือนกันยายน 2568</t>
  </si>
  <si>
    <t>วันที่ 6 ตุลาคม  พ.ศ.2568</t>
  </si>
  <si>
    <t>จ้างเหมาบริการ</t>
  </si>
  <si>
    <t>นายบัญญัติ ชาติพุก</t>
  </si>
  <si>
    <t>สัญญาจ้างเหมาบริการ 31/2568</t>
  </si>
  <si>
    <t>28 ส.ค. 2568</t>
  </si>
  <si>
    <t>นายจักรพงศ์ ห้าวหาญ</t>
  </si>
  <si>
    <t>สัญญาจ้างเหมาบริการ 32/2568</t>
  </si>
  <si>
    <t>นายทวีศิลป์ บัวเกตุ</t>
  </si>
  <si>
    <t>สัญญาจ้างเหมาบริการ 33/2568</t>
  </si>
  <si>
    <t>ใบสั่งซื้อ 124/2568</t>
  </si>
  <si>
    <t>กันยายน 2568 (กองช่าง)</t>
  </si>
  <si>
    <t>29 ส.ค. 2568</t>
  </si>
  <si>
    <t>ใบสั่งซื้อ 125/2568</t>
  </si>
  <si>
    <t>กันยายน 2568 (สป)</t>
  </si>
  <si>
    <t>จ้างกำจัดขยะ เดือน ก.ย. 2568</t>
  </si>
  <si>
    <t>บ.นราจันทร์ ซัพพลาย</t>
  </si>
  <si>
    <t>ใบสั่งจ้าง 85/2568</t>
  </si>
  <si>
    <t>2008 จก.</t>
  </si>
  <si>
    <t>จัดซื้อชุดลำโพงอเนกประสงค์</t>
  </si>
  <si>
    <t>บ.นิยมศิลป์ฯ</t>
  </si>
  <si>
    <t>ใบสั่งซื้อ 126/2568</t>
  </si>
  <si>
    <t>พร้อมไมค์ลอย</t>
  </si>
  <si>
    <t>3 ก.ย. 2568</t>
  </si>
  <si>
    <t>จัดซื้อเครื่องทำลายเอกสาร</t>
  </si>
  <si>
    <t>หจก.อักษรภัณฑ์ กจ.</t>
  </si>
  <si>
    <t>ใบสั่งซื้อ 127/2568</t>
  </si>
  <si>
    <t>จัดซื้อเก้าอี้สำนักงาน กองคลัง</t>
  </si>
  <si>
    <t>หจก.บ๊อกเฟอร์นิชชิ่ง</t>
  </si>
  <si>
    <t>ใบสั่งซื้อ 128/2568</t>
  </si>
  <si>
    <t>จำนวน 1 ตัว</t>
  </si>
  <si>
    <t xml:space="preserve">จัดซื้อวัสดุคอมพิวเตอร์ ศพด.ลุ่มสุ่ม </t>
  </si>
  <si>
    <t>ใบสั่งซื้อ 129/2568</t>
  </si>
  <si>
    <t xml:space="preserve">8 รายการ </t>
  </si>
  <si>
    <t xml:space="preserve">จัดซื้อวัสดุคอมพิวเตอร์ ศพด.พุน้อย </t>
  </si>
  <si>
    <t>ใบสั่งซื้อ 130/2568</t>
  </si>
  <si>
    <t>จัดซื้อวัสดุคอมพิวเตอร์ ศพด.ไทรทอง</t>
  </si>
  <si>
    <t>ใบสั่งซื้อ 131/2568</t>
  </si>
  <si>
    <t>จ้างซ่อมแซมเครื่องพิมพ์ หมาตเลขครุภัณฑ์</t>
  </si>
  <si>
    <t>ใบสั่งจ้าง 86/2568</t>
  </si>
  <si>
    <t>478 63 0038 จำนวน 1 เครื่อง</t>
  </si>
  <si>
    <t>จ้างจัดทำตรายาง ชื่อ ตำแหน่ง</t>
  </si>
  <si>
    <t>ใบสั่งจ้าง 87/2568</t>
  </si>
  <si>
    <t>จำนวน 6 อัน</t>
  </si>
  <si>
    <t>5 ก.ย. 2568</t>
  </si>
  <si>
    <t>จ้างซ่อมเครื่องเลื่อยโซ่ยนต์  หมาตเลขครุภัณฑ์</t>
  </si>
  <si>
    <t>บ.อาร์พีซี ทูลมาร์ท</t>
  </si>
  <si>
    <t>ใบสั่งจ้าง 88/2568</t>
  </si>
  <si>
    <t>065 67 0002 จำนวน 1 เครื่อง</t>
  </si>
  <si>
    <t>จก.(สำนักงานใหญ่)</t>
  </si>
  <si>
    <t xml:space="preserve">จัดซื้อคาปาซิเตอร์ </t>
  </si>
  <si>
    <t xml:space="preserve">บ.ทัศศิพร เอ็นเทอไพรซ์ </t>
  </si>
  <si>
    <t>ใบสั่งซื้อ 132/2568</t>
  </si>
  <si>
    <t>จำนวน 2 ตัว</t>
  </si>
  <si>
    <t>8 ก.ย. 2568</t>
  </si>
  <si>
    <t>จัดซื้อเครื่องพิมพ์ Multifonction</t>
  </si>
  <si>
    <t>ใบสั่งซื้อ 133/2568</t>
  </si>
  <si>
    <t>แบบฉีดหมึก ศพด.ลุ่มสุ่ม 1 เครื่อง</t>
  </si>
  <si>
    <t>จัดซื้อเครื่องสำรองไฟ ศพด.วันพุน้อย</t>
  </si>
  <si>
    <t>ใบสั่งซื้อ 134/2568</t>
  </si>
  <si>
    <t>จ้างซ่อมแซมเครื่องปรับอากาศ</t>
  </si>
  <si>
    <t>ช่างแอ๊วไดนาโม</t>
  </si>
  <si>
    <t>ใบสั่งจ้าง 89/2568</t>
  </si>
  <si>
    <t>รถยนต์ส่วนกลาง (รถกระเช้า)</t>
  </si>
  <si>
    <t>แบตเตอรี่</t>
  </si>
  <si>
    <t>จัดซื้อคอมพิวเตอร์ประมวลผล แบบที 1</t>
  </si>
  <si>
    <t>สัญญาซื้อขายคอมพิวเตอร์ 1/2568</t>
  </si>
  <si>
    <t>10 ก.ย. 2568</t>
  </si>
  <si>
    <t>จัดซื้อเครื่องพ่นหมอกควัน</t>
  </si>
  <si>
    <t>ทีเอสเอ็น เซอร์วิส</t>
  </si>
  <si>
    <t>ใบสั่งซื้อ 135/2568</t>
  </si>
  <si>
    <t>จำนวน 1เครื่อง</t>
  </si>
  <si>
    <t>12 ก.ย. 2568</t>
  </si>
  <si>
    <t>จัดซื้อวัสดุสำนักงาน กองคลัง</t>
  </si>
  <si>
    <t>หจก.ศึกษาภัณฑ์</t>
  </si>
  <si>
    <t>ใบสั่งซื้อ 136/2568</t>
  </si>
  <si>
    <t>16 ก.ย. 2568</t>
  </si>
  <si>
    <t>จัดซื้อวัสดุก่อสร้าง กองช่าง</t>
  </si>
  <si>
    <t>บ.ศรีมงคลก่อสร้าง</t>
  </si>
  <si>
    <t>ใบสั่งซื้อ 137/2568</t>
  </si>
  <si>
    <t>จำนวน 6 รายการ</t>
  </si>
  <si>
    <t>และคอนกรีต กจ.</t>
  </si>
  <si>
    <t>จัดซื้อวัสดุวิทยุและไฟฟ้า กองช่าง</t>
  </si>
  <si>
    <t>ใบสั่งซื้อ 138/2568</t>
  </si>
  <si>
    <t>จัดซื้อวัสดุประปา จำนวน 5 รายการ</t>
  </si>
  <si>
    <t>ใบสั่งซื้อ 139/2568</t>
  </si>
  <si>
    <t>จัดซื้อเครื่องปรับอากาศแบบแยกส่วน</t>
  </si>
  <si>
    <t xml:space="preserve">ร้านจารุวัฒน์ </t>
  </si>
  <si>
    <t>ใบสั่งซื้อ 140/2568</t>
  </si>
  <si>
    <t>ติดพนัง ขนาด 38000 บีทียู</t>
  </si>
  <si>
    <t>แอร์ ไฟฟ้า</t>
  </si>
  <si>
    <t>17 ก.ย. 2568</t>
  </si>
  <si>
    <t>จัดซื้อโต๊ะพับสแตนเลส(สูง)</t>
  </si>
  <si>
    <t>ใบสั่งซื้อ 141/2568</t>
  </si>
  <si>
    <t>จำนนวน 2 ตัว</t>
  </si>
  <si>
    <t>จัดซื้อโต๊ะหน้าขาว จัดกิจกรรมเด็กอนุบาล</t>
  </si>
  <si>
    <t>ใบสั่งซื้อ 142/2568</t>
  </si>
  <si>
    <t>จัดซื้อวัสดุก่อสร้าง ศพด.ลุ่มสุ่ม</t>
  </si>
  <si>
    <t>ใบสั่งซื้อ 144/2568</t>
  </si>
  <si>
    <t>จ้างซ่อมแซมท่อผันน้ำจากแม่น้ำแควน้อย</t>
  </si>
  <si>
    <t>แววใจ เกิดสุข</t>
  </si>
  <si>
    <t>ใบสั่งจ้าง 90/2568</t>
  </si>
  <si>
    <t>บ้านไตรรัตน์ ม.9</t>
  </si>
  <si>
    <t>18 ก.ย. 2568</t>
  </si>
  <si>
    <t>ใบสั่งซื้อ 145/2568</t>
  </si>
  <si>
    <t>ศพด. จำนวน 8 รายการ</t>
  </si>
  <si>
    <t>กาญจนบุรี</t>
  </si>
  <si>
    <t>19 ก.ย. 2568</t>
  </si>
  <si>
    <t>นิธิณัฐกรฯ</t>
  </si>
  <si>
    <t>ใบสั่งจ้าง 91/2568</t>
  </si>
  <si>
    <t>จัดซื้อวัสดุก่อสร้าง สำนักปลัด</t>
  </si>
  <si>
    <t>ใบสั่งซื้อ 146/2568</t>
  </si>
  <si>
    <t>22 ก.ย. 2568</t>
  </si>
  <si>
    <t>จัดซื้อโต๊ะรับประทานอาหาร</t>
  </si>
  <si>
    <t>ร้านศรีพูลทรัพย์</t>
  </si>
  <si>
    <t>ใบสั่งซื้อ 147/2568</t>
  </si>
  <si>
    <t>จำนวน 2 ชุด</t>
  </si>
  <si>
    <t>จัดซื้อไม้สต๊าฟอลูมิเนียมแบบปีก</t>
  </si>
  <si>
    <t>บ.แปซิฟิค อินเตอร์</t>
  </si>
  <si>
    <t>ใบสั่งซื้อ 148/2568</t>
  </si>
  <si>
    <t>4 เมตร</t>
  </si>
  <si>
    <t>แพลนเน็ต จก.</t>
  </si>
  <si>
    <t>จัดซื้อจัดวางของ</t>
  </si>
  <si>
    <t>หจก.อักษรภัณฑ์</t>
  </si>
  <si>
    <t>ใบสั่งซื้อ 149/2568</t>
  </si>
  <si>
    <t>จำนวน 3 อัน</t>
  </si>
  <si>
    <t>จัดซื้อโต๊ะกิจกรรมคางหมู</t>
  </si>
  <si>
    <t>ใบสั่งซื้อ 150/2568</t>
  </si>
  <si>
    <t>จ้างเหมาถ่ายเอกสารและเข้าเล่มเอกสาร</t>
  </si>
  <si>
    <t>เอ๋ ก๊อปปี้เซอร์วิส</t>
  </si>
  <si>
    <t>ใบสั่งจ้าง 92/2568</t>
  </si>
  <si>
    <t>จำนวน 5 เล่ม</t>
  </si>
  <si>
    <t>จัดซื้อเครื่องปรับอากาศขนาด 30000 บีทียู</t>
  </si>
  <si>
    <t>ร้านจารุวัฒน์</t>
  </si>
  <si>
    <t>ใบสั่งซื้อ 151/2568</t>
  </si>
  <si>
    <t>สำนักปลัด จำนวน 1 เครื่อง</t>
  </si>
  <si>
    <t>24 ก.ย. 2568</t>
  </si>
  <si>
    <t>จัดซื้อวัสดุอุปกรณ์เลือกตั้ง</t>
  </si>
  <si>
    <t>ใบสั่งซื้อ 152/2568</t>
  </si>
  <si>
    <t>สรุปผลการดำเนินการจัดซื้อจัดจ้างในรอบเดือนสิงหาคม 2568</t>
  </si>
  <si>
    <t>วันที่ 12 กันยายน  พ.ศ.2568</t>
  </si>
  <si>
    <t>ใบสั่งซื้อ 104/2568</t>
  </si>
  <si>
    <t>สิงหาคม 2568 (กองช่าง)</t>
  </si>
  <si>
    <t>31 ก.ค. 2568</t>
  </si>
  <si>
    <t>ใบสั่งซื้อ 105/2568</t>
  </si>
  <si>
    <t>สิงหาคม 2568 (สป)</t>
  </si>
  <si>
    <t>จ้างกำจัดขยะ เดือน ส.ค. 2568</t>
  </si>
  <si>
    <t>ใบสั่งจ้าง 67/2568</t>
  </si>
  <si>
    <t>ซื้อแบตเตอรี่รถยนต์ส่วนกลาง</t>
  </si>
  <si>
    <t>ใบสั่งซื้อ 106/2568</t>
  </si>
  <si>
    <t>ทะเบียน กม 6773</t>
  </si>
  <si>
    <t>4 ส.ค. 2568</t>
  </si>
  <si>
    <t>ซื้อหญ้าเที่ยม ขนาด 50 ตารางเมตร</t>
  </si>
  <si>
    <t>หจก.บ๊อก ฟิชชิ่ง</t>
  </si>
  <si>
    <t>ใบสั่งซื้อ 107/2568</t>
  </si>
  <si>
    <t>หนา 2 นิ้ว</t>
  </si>
  <si>
    <t>ซื้อสารกำจัดวัชพืชจำนวน 4 แกลลอน</t>
  </si>
  <si>
    <t>ใบสั่งซื้อ 108/2568</t>
  </si>
  <si>
    <t>จัดซื้อกล้อง CCTV หมู่ที่ 3</t>
  </si>
  <si>
    <t>ธนพล</t>
  </si>
  <si>
    <t>สัญญาซื้อขาย 8/2568</t>
  </si>
  <si>
    <t>5 ส.ค. 2568</t>
  </si>
  <si>
    <t>จัดซื้อกล้อง CCTV หมู่ที่ 8</t>
  </si>
  <si>
    <t>สัญญาซื้อขาย 9/2569</t>
  </si>
  <si>
    <t>โครงการประปาฯ หมู่ที่ 11</t>
  </si>
  <si>
    <t>นางสาวแววใจ เกิดสุข</t>
  </si>
  <si>
    <t>สัญญาจ้างก่อสร้าง 24/2568</t>
  </si>
  <si>
    <t>โครงการปรับปรุงระบบประปาฯ</t>
  </si>
  <si>
    <t>สัญญาจ้างก่อสร้าง 25/2568</t>
  </si>
  <si>
    <t xml:space="preserve"> หมู่ 2 และ หมู่ 9</t>
  </si>
  <si>
    <t>6 ส.ค. 2568</t>
  </si>
  <si>
    <t>นายสนธยา หล่อทอง</t>
  </si>
  <si>
    <t>สัญญาจ้างก่อสร้าง 26/2568</t>
  </si>
  <si>
    <t>หมู่ที่ 7</t>
  </si>
  <si>
    <t>7 ส.ค. 2568</t>
  </si>
  <si>
    <t>สัญญาจ้างก่อสร้าง 27/2568</t>
  </si>
  <si>
    <t>หมู่ที่ 8</t>
  </si>
  <si>
    <t>ซื้อวัสดุไฟฟ้าและวิทยุ 2 รายการ</t>
  </si>
  <si>
    <t xml:space="preserve">บ.เอส พี ซี </t>
  </si>
  <si>
    <t>ใบสั่งซื้อ 109/2568</t>
  </si>
  <si>
    <t>อีเล็คทริค คอนโทรล</t>
  </si>
  <si>
    <t>ซื้อวัสดุไฟฟ้าและวิทยุ 4 รายการ</t>
  </si>
  <si>
    <t>บ.ทัศศิพร เอ็นเทอไพร์</t>
  </si>
  <si>
    <t>ใบสั่งซื้อ 110/2568</t>
  </si>
  <si>
    <t>13 ส.ค. 2568</t>
  </si>
  <si>
    <t>ซื้อวัสดุสำนักงาน กองคลัง</t>
  </si>
  <si>
    <t>ใบสั่งซื้อ 111/2568</t>
  </si>
  <si>
    <t>ซื้อวัสดุก่อสร้าง กองช่าง</t>
  </si>
  <si>
    <t>ใบสั่งซื้อ 112/2568</t>
  </si>
  <si>
    <t>จำนวน 4 รายการ</t>
  </si>
  <si>
    <t>โครงการก่อสร้างข้อมูลข่าวสารฯ</t>
  </si>
  <si>
    <t>นายสมชาย ศิริสวัสดิ์</t>
  </si>
  <si>
    <t>สัญญาจ้างก่อสร้าง 28/2568</t>
  </si>
  <si>
    <t xml:space="preserve">จ้างซ่อมเครื่องพิมพ์ </t>
  </si>
  <si>
    <t>ใบสั่งจ้าง 78/2568</t>
  </si>
  <si>
    <t>478-63-0037</t>
  </si>
  <si>
    <t>ใบสั่งจ้าง 79/2568</t>
  </si>
  <si>
    <t>478-65-0056</t>
  </si>
  <si>
    <t>ใบสั่งจ้าง 80/2568</t>
  </si>
  <si>
    <t>478-63-0042</t>
  </si>
  <si>
    <t>จ้างซ่อมรถบรรทุกน้ำ</t>
  </si>
  <si>
    <t>บ.ฮีโน กาญจนบุรี</t>
  </si>
  <si>
    <t>ใบสั่งจ้าง 81/2568</t>
  </si>
  <si>
    <t>โครงการปรับปรุงถนนฯ หมู่ที่ 2</t>
  </si>
  <si>
    <t>นายสุมิตร ทองมณโฑ</t>
  </si>
  <si>
    <t>สัญญาจ้างก่อสร้าง 29/2568</t>
  </si>
  <si>
    <t>14 ส.ค. 2568</t>
  </si>
  <si>
    <t>โครงการประปาฯ หมู่ที่ 4</t>
  </si>
  <si>
    <t>นายประกิจ สาวน้อย</t>
  </si>
  <si>
    <t>สัญญาจ้างก่อสร้าง 30/2568</t>
  </si>
  <si>
    <t>โครงปรับปรุงสนามกีฬาฯ หมู่ที่ 9</t>
  </si>
  <si>
    <t>สัญญาจ้างก่อสร้าง 31/2568</t>
  </si>
  <si>
    <t>โครงการประปา ฯ หมู่ที่ 11</t>
  </si>
  <si>
    <t>สัญญาจ้างก่อสร้าง 32/2568</t>
  </si>
  <si>
    <t>โครงการปรับปรุงถนนลูกรังฯ หมู่ที่ 2</t>
  </si>
  <si>
    <t>สัญญาจ้างก่อสร้าง 33/2568</t>
  </si>
  <si>
    <t>15 ส.ค. 2568</t>
  </si>
  <si>
    <t>จัดซื้อจารบี จำนวน 5 ลิตร</t>
  </si>
  <si>
    <t>ใบสั่งซื้อ 113/2568</t>
  </si>
  <si>
    <t>ใบสั่งซื้อ 114/2568</t>
  </si>
  <si>
    <t>จำนวน 18 รายการ</t>
  </si>
  <si>
    <t>จัดซื้อใบเสร็จค่าขยะและค่าน้ำประปา</t>
  </si>
  <si>
    <t>หจก.ไทยเจริญรุ่งเรือง</t>
  </si>
  <si>
    <t>ใบสั่งซื้อ 115/2568</t>
  </si>
  <si>
    <t>จำนวน 3 ลัง 18,000 ใบ</t>
  </si>
  <si>
    <t>ไอที</t>
  </si>
  <si>
    <t>18 ส.ค. 2568</t>
  </si>
  <si>
    <t>จัดซื้อวัสดุไฟฟ้าและวิทยุ</t>
  </si>
  <si>
    <t>ใบสั่งซื้อ 116/2568</t>
  </si>
  <si>
    <t>จำนวน 2 รายการ</t>
  </si>
  <si>
    <t>21 ส.ค. 2568</t>
  </si>
  <si>
    <t>จัดซื้อวัสดุงานบ้านงานครัว (สป)</t>
  </si>
  <si>
    <t>ใบสั่งซื้อ 117/2568</t>
  </si>
  <si>
    <t>จำนวน 11 รายการ</t>
  </si>
  <si>
    <t>22 ส.ค. 2568</t>
  </si>
  <si>
    <t xml:space="preserve">จ้างซ่อมรถจักรยานยนต์ </t>
  </si>
  <si>
    <t>น.ส.นิพาภร สุวรรณโชติ</t>
  </si>
  <si>
    <t>ใบสั่งจ้าง 82/2568</t>
  </si>
  <si>
    <t xml:space="preserve"> ทะเบียน 1กท 4407</t>
  </si>
  <si>
    <t>จัดซื้อวัสดุสำนักงาน (สป)</t>
  </si>
  <si>
    <t>ใบสั่งซื้อ 118/2568</t>
  </si>
  <si>
    <t>จำนวน 27 รายการ</t>
  </si>
  <si>
    <t>25 ส.ค. 2568</t>
  </si>
  <si>
    <t>จ้างจัดทำตรายางข้อความ</t>
  </si>
  <si>
    <t>ใบสั่งจ้าง 83/2568</t>
  </si>
  <si>
    <t>จำนวน 10 อัน</t>
  </si>
  <si>
    <t>26 ส.ค. 2568</t>
  </si>
  <si>
    <t>จ้างเหมาย้ายคอมเพรสเซอร์</t>
  </si>
  <si>
    <t>อ๊อฟแอร์ เซอร์วิส</t>
  </si>
  <si>
    <t>ใบสั่งจ้าง 84/2568</t>
  </si>
  <si>
    <t>จัดซื้อน้ำมันสำหรับพ่นหมอกควัน</t>
  </si>
  <si>
    <t>ใบสั่งซื้อ 119/2568</t>
  </si>
  <si>
    <t>27 ส.ค. 2568</t>
  </si>
  <si>
    <t>จัดซื้อสายยางส่งน้ำ</t>
  </si>
  <si>
    <t>ใบสั่งซื้อ 120/2568</t>
  </si>
  <si>
    <t>จำนวน 1 ม้วน</t>
  </si>
  <si>
    <t>จัดซื้อวัสดุทางการเกษตร ศพด.วัดลุ่มสุ่ม</t>
  </si>
  <si>
    <t>สวนเมเปิ้ล</t>
  </si>
  <si>
    <t>ใบสั่งซื้อ 121/2568</t>
  </si>
  <si>
    <t>จำนวน 10 รายการ</t>
  </si>
  <si>
    <t>จัดซื้อวัสดุคอมพิวเตอร์ กองคลัง</t>
  </si>
  <si>
    <t>โสภณอิเล็คโทรนิกส์</t>
  </si>
  <si>
    <t>ใบสั่งซื้อ 122/2568</t>
  </si>
  <si>
    <t>จัดซื้อน้ำมันสำหรับตัดหญ้า</t>
  </si>
  <si>
    <t>ใบสั่งซื้อ 123/2568</t>
  </si>
  <si>
    <t>สรุปผลการดำเนินการจัดซื้อจัดจ้างในรอบเดือนกรกฎาคม 2568</t>
  </si>
  <si>
    <t>วันที่ 19 สิงหาคม  พ.ศ.2568</t>
  </si>
  <si>
    <t>ใบสั่งซื้อ 89/2568</t>
  </si>
  <si>
    <t>กรกฎาคม 2568 (กองช่าง)</t>
  </si>
  <si>
    <t>30 มิ.ย. 2568</t>
  </si>
  <si>
    <t>ใบสั่งซื้อ 90/2568</t>
  </si>
  <si>
    <t>กรกฎาคม 2568 (สป)</t>
  </si>
  <si>
    <t>จ้างกำจัดขยะ เดือน ก.ค.2568</t>
  </si>
  <si>
    <t>จัดซื้อวัสุดงานบ้านงานครัว</t>
  </si>
  <si>
    <t>ใบสั่งซื้อ 91/2568</t>
  </si>
  <si>
    <t>ศพด.วัดไทรทอง</t>
  </si>
  <si>
    <t>3 ก.ค. 2568</t>
  </si>
  <si>
    <t>จัดซื้อโต๊ะหมู่บูชา จำนวน 1 ชุด</t>
  </si>
  <si>
    <t>ใบสั่งซื้อ 92/2568</t>
  </si>
  <si>
    <t>7 ก.ค. 2568</t>
  </si>
  <si>
    <t>ซ่อมแซมระบบไฟรถบรรทุกขยะ</t>
  </si>
  <si>
    <t>หจก.รุ่งแสง กจ</t>
  </si>
  <si>
    <t>ใบสั่งจ้าง 68/2568</t>
  </si>
  <si>
    <t>หมายเลขทะเบียน 83-0852</t>
  </si>
  <si>
    <t>สำนักงานใหญ่</t>
  </si>
  <si>
    <t>จัดซื้อเครื่องหาพิกัดสัญญาณดาวเทียม</t>
  </si>
  <si>
    <t>ร้านทิพดารา</t>
  </si>
  <si>
    <t>ใบสั่งซื้อ 93/2568</t>
  </si>
  <si>
    <t>แบบพกพา จำนวน 1 เครื่อง</t>
  </si>
  <si>
    <t>14 ก.ค. 2568</t>
  </si>
  <si>
    <t>จัดซื้อวัสดุสำนักงาน ศพด.วัดลุ่มสุ่ม</t>
  </si>
  <si>
    <t>ใบสั่งซื้อ 94/2568</t>
  </si>
  <si>
    <t>จำนวน 37 รายการ</t>
  </si>
  <si>
    <t>จัดซื้อวัสดุสำนักงาน ศพด.ไทรทอง</t>
  </si>
  <si>
    <t>ใบสั่งซื้อ 95/2568</t>
  </si>
  <si>
    <t>จำนวน 25 รายการ</t>
  </si>
  <si>
    <t>ซ่อมแซมรถยนต์ส่วนกลางหมายเลขทะเบียน</t>
  </si>
  <si>
    <t>ร้านวัตการยาง</t>
  </si>
  <si>
    <t>ใบสั่งจ้าง 69/2568</t>
  </si>
  <si>
    <t xml:space="preserve">กม 6773 กาญจนบุรี </t>
  </si>
  <si>
    <t>จ้างซ่อมแซมรถบรรทุกน้ำหมายเลขทะเบียน</t>
  </si>
  <si>
    <t>ใบสั่งจ้าง 70/2568</t>
  </si>
  <si>
    <t>82-9656</t>
  </si>
  <si>
    <t>โครงการก่อสร้างถนน คสล. หมู่ที่ 3</t>
  </si>
  <si>
    <t>หจก.ยูดี ก่อสร้าง</t>
  </si>
  <si>
    <t>สัญญาจ้างก่อสร้าง 18/2568</t>
  </si>
  <si>
    <t>(อุดหนุนเฉพาะกิจ)</t>
  </si>
  <si>
    <t>จัดซื้อน้ำดื่มกิจกรรมเฉลิมพระเกียรติ</t>
  </si>
  <si>
    <t>น้ำดื่มชญานิน</t>
  </si>
  <si>
    <t>ใบสั่งซื้อ 96/2568</t>
  </si>
  <si>
    <t>จำนวน 20 แพ็ค</t>
  </si>
  <si>
    <t>15 ก.ค. 2568</t>
  </si>
  <si>
    <t>จ้างจัดทำป้ายไวนิลกิจกรรมเฉลิมพระเกียรติ</t>
  </si>
  <si>
    <t>ใบสั่งจ้าง 71/2568</t>
  </si>
  <si>
    <t>ขนาด 1.20*2.40เมตร 1 ป้าย</t>
  </si>
  <si>
    <t xml:space="preserve">โครงการวางท่อระบายน้ำพร้อมบ่อพัก </t>
  </si>
  <si>
    <t>นายวิชิต โพธิ์เงิน</t>
  </si>
  <si>
    <t>สัญญาจ้างก่อสร้าง 19/2568</t>
  </si>
  <si>
    <t>หมู่ 3</t>
  </si>
  <si>
    <t>16 ก.ค. 2568</t>
  </si>
  <si>
    <t>ปรับปรุงถนนลูกรัง หมู่ 9</t>
  </si>
  <si>
    <t>นางนัยนา แสนสุข</t>
  </si>
  <si>
    <t>สัญญาจ้างก่อสร้าง 20/2568</t>
  </si>
  <si>
    <t>17 ก.ค. 2568</t>
  </si>
  <si>
    <t>จ้างซ่อมแซมบำรุงรถส่วนกลาง</t>
  </si>
  <si>
    <t>บ.อีซูซุ กาญจนบุรี จก.</t>
  </si>
  <si>
    <t>ใบสั่งจ้าง 72/2568</t>
  </si>
  <si>
    <t>บรรทุกขยะ ทะเบียน 83-0852</t>
  </si>
  <si>
    <t>21 ก.ค. 2568</t>
  </si>
  <si>
    <t>จัดซื้อแมสทางการแพทย์</t>
  </si>
  <si>
    <t>ใบสั่งซื้อ 97/2568</t>
  </si>
  <si>
    <t>จำนวน 20 กล่อง</t>
  </si>
  <si>
    <t>22 ก.ค. 2568</t>
  </si>
  <si>
    <t>ใบสั่งซื้อ 98/2568</t>
  </si>
  <si>
    <t>จำนวน 12 รายการ</t>
  </si>
  <si>
    <t>ใบสั่งซื้อ 99/2568</t>
  </si>
  <si>
    <t>เนื่องในโอกาส ฯ 28 ก.ค.68</t>
  </si>
  <si>
    <t>ซื้อแบตเตอรี่รถกระเช้า</t>
  </si>
  <si>
    <t>วัตการยาง</t>
  </si>
  <si>
    <t>ใบสั่งซื้อ 100/2568</t>
  </si>
  <si>
    <t>ทะเบียน 82-3697</t>
  </si>
  <si>
    <t>23 ก.ค. 2568</t>
  </si>
  <si>
    <t>จ้างซ่อมลำโพงอเนกประสงค์</t>
  </si>
  <si>
    <t>ใบสั่งจ้าง 73/2568</t>
  </si>
  <si>
    <t>หมายเลขครุภัณฑ์ 462-58-0005</t>
  </si>
  <si>
    <t>จ้างจัดทำตรายางข้อความ กองคลัง</t>
  </si>
  <si>
    <t>ใบสั่งจ้าง 74/2568</t>
  </si>
  <si>
    <t>จ้างซ่อมแซมรถยนต์ส่วนกลาง</t>
  </si>
  <si>
    <t>อู่ช่างเล็ก</t>
  </si>
  <si>
    <t>ใบสั่งจ้าง 75/2568</t>
  </si>
  <si>
    <t>ทะเบียน 6001 กาญจนบุรี</t>
  </si>
  <si>
    <t>จ้างซ่อมแซมรถจักรยานยนต์</t>
  </si>
  <si>
    <t>ใบสั่งจ้าง 76/2568</t>
  </si>
  <si>
    <t>ทะเบียน 1กญ 3012 กาญจนบุรี</t>
  </si>
  <si>
    <t>ซื้ออุปกรณ์ตัดตอนกระแสไฟฟ้า</t>
  </si>
  <si>
    <t>ใบสั่งซื้อ 101/2568</t>
  </si>
  <si>
    <t>จำกัด</t>
  </si>
  <si>
    <t>24 ก.ค. 2568</t>
  </si>
  <si>
    <t>โครงการก่อสร้างถนน คสล. หมู่ที่ 10</t>
  </si>
  <si>
    <t>สัญญาจ้างก่อสร้าง 21/2568</t>
  </si>
  <si>
    <t>29 ก.ค. 2568</t>
  </si>
  <si>
    <t>ซื้อน้ำมันเบนซิน 20 ลิตร</t>
  </si>
  <si>
    <t>ใบสั่งซื้อ 102/2568</t>
  </si>
  <si>
    <t>30 ก.ค. 2568</t>
  </si>
  <si>
    <t>ปรับปรุงระบบประปาภายในหมู่บ้าน</t>
  </si>
  <si>
    <t>สัญญาจ้างก่อสร้าง 22/2568</t>
  </si>
  <si>
    <t>หมู่ 5</t>
  </si>
  <si>
    <t>ซื้อจักรยานขาไถ จำนวน 15 คัน</t>
  </si>
  <si>
    <t>อี.เอ.เค สเตชั่น</t>
  </si>
  <si>
    <t>ใบสั่งซื้อ 103/2568</t>
  </si>
  <si>
    <t>ปรับปรุงถนนภายในหมู่บ้าน หมู่ 6</t>
  </si>
  <si>
    <t>สัญญาจ้างก่อสร้าง 23/2568</t>
  </si>
  <si>
    <t>สัญญาจ้างเหมาบริการ 27/2568</t>
  </si>
  <si>
    <t>สัญญาจ้างเหมาบริการ 28/2568</t>
  </si>
  <si>
    <t>สัญญาจ้างเหมาบริการ 29/2568</t>
  </si>
  <si>
    <t>นางสาวชลธิชา สวนแก้ว</t>
  </si>
  <si>
    <t>สัญญาจ้างเหมาบริการ 30/2568</t>
  </si>
  <si>
    <t>สรุปผลการดำเนินการจัดซื้อจัดจ้างในรอบเดือนมิถุนายน 2568</t>
  </si>
  <si>
    <t>วันที่ 9 กรกฎาคม  พ.ศ.2568</t>
  </si>
  <si>
    <t>ใบสั่งซื้อ 75/2568</t>
  </si>
  <si>
    <t>มิถุนายน 2568 (กองช่าง)</t>
  </si>
  <si>
    <t>30 พ.ค. 2568</t>
  </si>
  <si>
    <t>ใบสั่งซื้อ 76/2568</t>
  </si>
  <si>
    <t>มิถุนายน 2568 (สป)</t>
  </si>
  <si>
    <t>จ้างกำจัดขยะ เดือน มิ.ย.2568</t>
  </si>
  <si>
    <t>ใบสั่งจ้าง 57/2568</t>
  </si>
  <si>
    <t>จัดซื้อผ้าซับ ในกิจกรรมจิตอาสา</t>
  </si>
  <si>
    <t>ใบสั่งซื้อ 77/2568</t>
  </si>
  <si>
    <t>จำนวน 6 ม้วน</t>
  </si>
  <si>
    <t>4 มิ.ย. 2568</t>
  </si>
  <si>
    <t>จัดซื้อน้ำดื่มขนาด 600 มล.</t>
  </si>
  <si>
    <t>ใบสั่งซื้อ 78/2568</t>
  </si>
  <si>
    <t>5 มิ.ย. 2568</t>
  </si>
  <si>
    <t>จ้างเวที ขนาด 6 เมตร พร้อมเครื่องเสียง</t>
  </si>
  <si>
    <t>ใบสั่งจ้าง 59/2568</t>
  </si>
  <si>
    <t>จัดซื้อแบตเตอรรี่รถบรรทุกขยะ</t>
  </si>
  <si>
    <t>ใบสั่งซื้อ 79/2568</t>
  </si>
  <si>
    <t>ทะเบียน 83-0852 กาญจนบุรี</t>
  </si>
  <si>
    <t>10 มิ.ย. 2568</t>
  </si>
  <si>
    <t>โครงการปรับปรุงศาลาฯ หมู่ที่ 6</t>
  </si>
  <si>
    <t>สัญญาก่อสร้าง 16/2568</t>
  </si>
  <si>
    <t>11 มิ.ย. 2568</t>
  </si>
  <si>
    <t>จ้างประเมินความพึงพอใจของผู้รับบริการ</t>
  </si>
  <si>
    <t>มรภ.หมู่บ้านจอมบึง</t>
  </si>
  <si>
    <t>ใบสั่งจ้าง 60/2568</t>
  </si>
  <si>
    <t>ต่อการให้บริการของ อบต.ลุ่มสุ่ม</t>
  </si>
  <si>
    <t>13 มิ.ย. 2568</t>
  </si>
  <si>
    <t>จัดซื้อน้ำมันเบนซินสำหรับตัดหญ้า</t>
  </si>
  <si>
    <t>ใบสั่งซื้อ 80/2568</t>
  </si>
  <si>
    <t>17 มิ.ย. 2568</t>
  </si>
  <si>
    <t>จัดซื้อน้ำมันเบนซินสำหรับพ่นหมอกควัน</t>
  </si>
  <si>
    <t>ใบสั่งซื้อ 81/2568</t>
  </si>
  <si>
    <t>18 มิ.ย. 2568</t>
  </si>
  <si>
    <t>จ้างซ่อมแซมเครื่องพิมพ์หมายเลข</t>
  </si>
  <si>
    <t>โสภณอิเล็กทรอนิกส์</t>
  </si>
  <si>
    <t>ใบสั่งจ้าง 61/2568</t>
  </si>
  <si>
    <t>ครุภัณฑ์ 478-64-0053 (1 เครื่อง)</t>
  </si>
  <si>
    <t>จัดซื้อแบตเตอร์รี่รถส่วนกลาง หมายเลข</t>
  </si>
  <si>
    <t>ใบสั่งซื้อ 82/2568</t>
  </si>
  <si>
    <t>ทะเบียน กง5563 จำนวน 1 ลูก</t>
  </si>
  <si>
    <t>19 มิ.ย. 2568</t>
  </si>
  <si>
    <t>จ้างซ่อมแซมรถหมายเลขทะเบียน</t>
  </si>
  <si>
    <t>บ.โตโยต้ากาญจนบุรีฯ</t>
  </si>
  <si>
    <t>ใบสั่งจ้าง 62/2568</t>
  </si>
  <si>
    <t>6773 กาญจนบุรี</t>
  </si>
  <si>
    <t>จ้างซ่อมแซมรถบรรทุกน้ำหมายเลข</t>
  </si>
  <si>
    <t>นายวิเวก แสงนิ่ม</t>
  </si>
  <si>
    <t>ใบสั่งจ้าง 63/2568</t>
  </si>
  <si>
    <t xml:space="preserve">ทะเบียน 82-0301 </t>
  </si>
  <si>
    <t>จ้างซ่อมแซมท่อส่งน้ำเพื่อการเกษตร</t>
  </si>
  <si>
    <t>ใบสั่งจ้าง 64/2568</t>
  </si>
  <si>
    <t>จำนวน 2 จุด</t>
  </si>
  <si>
    <t>จ้างซ่อมแซมห้องน้ำภายในสำนักงาน</t>
  </si>
  <si>
    <t>ใบสั่งจ้าง 65/2568</t>
  </si>
  <si>
    <t>ปรับปรุงเสียงตามสายภายในหมู่บ้าน</t>
  </si>
  <si>
    <t>สัญญาก่อสร้าง 17/2568</t>
  </si>
  <si>
    <t>ใบสั่งซื้อ 83/2568</t>
  </si>
  <si>
    <t>จำนวน 16 รายการ</t>
  </si>
  <si>
    <t>23 มิ.ย. 2568</t>
  </si>
  <si>
    <t>จัดซื้อวัสดุงานบ้านงานครัว</t>
  </si>
  <si>
    <t>ใบสั่งซื้อ 84/2568</t>
  </si>
  <si>
    <t>ศพด.วัดลุ่มสุ่ม 15 รายการ</t>
  </si>
  <si>
    <t xml:space="preserve">จัดซื้อผลิตภัณฑ์สารเคมี </t>
  </si>
  <si>
    <t>เจ แอนด์ พี กรุ๊ป</t>
  </si>
  <si>
    <t>ใบสั่งซื้อ 85/2568</t>
  </si>
  <si>
    <t>น้ำยาพ่นหมอกควัน จำนวน 50 ขวด</t>
  </si>
  <si>
    <t>24 มิ.ย. 2568</t>
  </si>
  <si>
    <t>จัดซื้อชุดตรวจปัสวะหาสารเสพติด</t>
  </si>
  <si>
    <t>ไทรโยคฟาร์มาซี</t>
  </si>
  <si>
    <t>ใบสั่งซื้อ 86/2568</t>
  </si>
  <si>
    <t>ใบสั่งซื้อ 87/2568</t>
  </si>
  <si>
    <t>สัญญาจ้างเหมาบริการ 23/2568</t>
  </si>
  <si>
    <t>สัญญาจ้างเหมาบริการ 24/2568</t>
  </si>
  <si>
    <t>สัญญาจ้างเหมาบริการ 25/2568</t>
  </si>
  <si>
    <t>สัญญาจ้างเหมาบริการ 26/2568</t>
  </si>
  <si>
    <t>สรุปผลการดำเนินการจัดซื้อจัดจ้างในรอบเดือนพฤษภาคม 2568</t>
  </si>
  <si>
    <t>วันที่ 12 มิถุนายน  พ.ศ.2568</t>
  </si>
  <si>
    <t>ใบสั่งซื้อ 67/2568</t>
  </si>
  <si>
    <t>พฤษภาคม 2568 (กองช่าง)</t>
  </si>
  <si>
    <t>30 เม.ย 2568</t>
  </si>
  <si>
    <t>ใบสั่งซื้อ 68/2568</t>
  </si>
  <si>
    <t>พฤษภาคม  2568 (สป)</t>
  </si>
  <si>
    <t>จ้างกำจัดขยะ เดือน พ.ค. 2568</t>
  </si>
  <si>
    <t>ใบสั่งจ้าง 52/2568</t>
  </si>
  <si>
    <t>จ้างซ่อมคอมพิวเตอร์ หมายเลข</t>
  </si>
  <si>
    <t>ใบสั่งจ้าง 53/2568</t>
  </si>
  <si>
    <t>ครุภัณฑ์ 416-65-0047</t>
  </si>
  <si>
    <t>2 พ.ค. 2568</t>
  </si>
  <si>
    <t>ปรับปรุงซ่อมแซมระบบประปา</t>
  </si>
  <si>
    <t>สัญญาจ้างก่อสร้าง 14/2568</t>
  </si>
  <si>
    <t>ภายในหมู่บ้าน หมู่ที่ 3</t>
  </si>
  <si>
    <t>7 พ.ค. 2568</t>
  </si>
  <si>
    <t>จัดซื้อน้ำมันสำหรับตัดหญ้าและตัดต้นไม้</t>
  </si>
  <si>
    <t>ใบสั่งซื้อ 69/2568</t>
  </si>
  <si>
    <t>13 พ.ค. 2568</t>
  </si>
  <si>
    <t>จ้างซ่อมแซมรถบรรทุกขยะหมายเลข</t>
  </si>
  <si>
    <t>บ.อีซูซุ กาญจนบุรี</t>
  </si>
  <si>
    <t>ใบสั่งจ้าง 54/2568</t>
  </si>
  <si>
    <t>19 พ.ค. 2568</t>
  </si>
  <si>
    <t>ใบสั่งซื้อ 70/2568</t>
  </si>
  <si>
    <t>จำนวน 14 รายการ</t>
  </si>
  <si>
    <t>20 พ.ค. 2568</t>
  </si>
  <si>
    <t>จ้างซ่อมรถจักรยานยนต์ หมายเลขทะเบียน</t>
  </si>
  <si>
    <t>น.ส.สุภาพร สุวรรณโชติ</t>
  </si>
  <si>
    <t>ใบสั่งจ้าง 55/2568</t>
  </si>
  <si>
    <t>ขรพ 731 กาญจนบุรี</t>
  </si>
  <si>
    <t>จัดซื้อครุภัณฑ์คอมพิวเตอร์</t>
  </si>
  <si>
    <t>สัญญาซื้อขาย 5/2568</t>
  </si>
  <si>
    <t>จัดซื้อวัสดุอาหารเสริม(นม)โรงเรียน ภาคเรียนที่ 1</t>
  </si>
  <si>
    <t>สหกรณ์โคนม</t>
  </si>
  <si>
    <t>สัญญาซื้อขาย 6/2568</t>
  </si>
  <si>
    <t>ปีการศึกษา 2568 ตั้งแต่วีนที่ 26-31 พ.ค. 68</t>
  </si>
  <si>
    <t>กำแพงแสน</t>
  </si>
  <si>
    <t>26 พ.ค. 2568</t>
  </si>
  <si>
    <t>ใบสั่งซื้อ 71/2568</t>
  </si>
  <si>
    <t>27 พ.ค. 2568</t>
  </si>
  <si>
    <t>บ.ศรีมงคลวัสดุก่อสร้าง</t>
  </si>
  <si>
    <t>ใบสั่งซื้อ 72/2568</t>
  </si>
  <si>
    <t>และคอนกรีต จำกัด</t>
  </si>
  <si>
    <t>28 พ.ค. 2568</t>
  </si>
  <si>
    <t>โครงการปรับปรุงศาลาฯ หมู่ที่ 5</t>
  </si>
  <si>
    <t>นายสนั่น เชียงหอม</t>
  </si>
  <si>
    <t>สัญญาก่อสร้าง 15/2568</t>
  </si>
  <si>
    <t>จัดซื้อน้ำดื่มโครงการเฉลิมพระเกียรติ</t>
  </si>
  <si>
    <t>ใบสั่งซื้อ 73/2568</t>
  </si>
  <si>
    <t>29 พ.ค. 2568</t>
  </si>
  <si>
    <t>จัดซื้อน้ำมันสำหรับฉีดพ่นหมอกควัน</t>
  </si>
  <si>
    <t>ใบสั่งซื้อ 74/2568</t>
  </si>
  <si>
    <t>จ้างเหมาจัดทำป้ายไวนิล ศพด.</t>
  </si>
  <si>
    <t>ใบสั่งจ้าง 56/2568</t>
  </si>
  <si>
    <t>จำนวน 3 ศูนย์ จำนวน 18 ป้าย</t>
  </si>
  <si>
    <t>จัดซื้อนมโรงเรียน ภาคเรียนที่ 1/2568</t>
  </si>
  <si>
    <t>สัญญาซื้อขาย 7/2568</t>
  </si>
  <si>
    <t>ปีการศึกษา 2568</t>
  </si>
  <si>
    <t>จ้างจัดทำป้ายไวนิลจิตอาสาฯ</t>
  </si>
  <si>
    <t>ใบสั่งจ้าง 58/2568</t>
  </si>
  <si>
    <t>จำนวน 1 ป้าย</t>
  </si>
  <si>
    <t>สัญญาจ้างเหมาบริการ 20/2568</t>
  </si>
  <si>
    <t>สัญญาจ้างเหมาบริการ 21/2568</t>
  </si>
  <si>
    <t>สัญญาจ้างเหมาบริการ 22/2568</t>
  </si>
  <si>
    <t>สรุปผลการดำเนินการจัดซื้อจัดจ้างในรอบเดือน เมษายน 2568</t>
  </si>
  <si>
    <t>วันที่ 15 พฤษภาคม พ.ศ. 2568</t>
  </si>
  <si>
    <t>ใบสั่งซื้อ 56/2568</t>
  </si>
  <si>
    <t>เมษายน 2568 (กองช่าง)</t>
  </si>
  <si>
    <t>31 มี.ค. 2568</t>
  </si>
  <si>
    <t>ใบสั่งซื้อ 57/2568</t>
  </si>
  <si>
    <t>เมษายน  2568 (สป)</t>
  </si>
  <si>
    <t>จ้างกำจัดขยะ เดือน เม.ย. 2568</t>
  </si>
  <si>
    <t>ใบสั่งจ้าง 47/2568</t>
  </si>
  <si>
    <t>ใบสั่งซื้อ 58/2568</t>
  </si>
  <si>
    <t>1 เม.ย. 2568</t>
  </si>
  <si>
    <t>จัดซื้อเครื่องสำรองไฟ</t>
  </si>
  <si>
    <t>ใบสั่งซื้อ 59/2568</t>
  </si>
  <si>
    <t>จ้างซ่อมเครื่องสำรองไฟ หมายเลยครุภัณฑ์</t>
  </si>
  <si>
    <t>ใบสั่งจ้าง 48/2568</t>
  </si>
  <si>
    <t>480-59-0018 จำนวน 1 เครื่อง</t>
  </si>
  <si>
    <t>3 เม.ย. 2568</t>
  </si>
  <si>
    <t>จัดซื้อวัสดุเครื่องดับเพลิง</t>
  </si>
  <si>
    <t>ร้านเพ็ญการดับเพลิง</t>
  </si>
  <si>
    <t>ใบสั่งซื้อ 60/2568</t>
  </si>
  <si>
    <t>8 เม.ย. 2568</t>
  </si>
  <si>
    <t>จัดซื้อน้ำดื่ม 7 วันอันตราย</t>
  </si>
  <si>
    <t>ใบสั่งซื้อ 61/2568</t>
  </si>
  <si>
    <t>จำนวน 56 ลัง</t>
  </si>
  <si>
    <t>จ้างเหมาพัดลมไอเย็น คก.สืบสานประเพณี</t>
  </si>
  <si>
    <t>ร้านทัศน์สุเมธ</t>
  </si>
  <si>
    <t>ใบสั่งจ้าง 49/2568</t>
  </si>
  <si>
    <t>สงกรานต์ พ.ศ.2568</t>
  </si>
  <si>
    <t xml:space="preserve">จัดซื้อวัคซีน จำนวน 1800 โดส </t>
  </si>
  <si>
    <t>ใบสั่งซื้อ 62/2568</t>
  </si>
  <si>
    <t>และถุงมือยาง จำนวน 3 กล่อง</t>
  </si>
  <si>
    <t>10 เม.ย. 2568</t>
  </si>
  <si>
    <t>จัดซื้อครุภัณฑ์สำนักงาน กองคลัง</t>
  </si>
  <si>
    <t>ใบสั่งซื้อ 63/2568</t>
  </si>
  <si>
    <t>จัดซื้อน้ำมันเชื้อเพลิงฉัดพ่นหมอกควัน</t>
  </si>
  <si>
    <t>ใบสั่งซื้อ 64/2568</t>
  </si>
  <si>
    <t>11 เม.ย. 2568</t>
  </si>
  <si>
    <t>จ้างเหมาจัดทำป้ายไวนิลมอบเกียรติบัตร</t>
  </si>
  <si>
    <t>ใบสั่งจ้าง 50/2568</t>
  </si>
  <si>
    <t>ศพด. จำนวน 2 ป้าย</t>
  </si>
  <si>
    <t>18 เม.ย. 2568</t>
  </si>
  <si>
    <t>จัดซื้อวัสดุยานพาหนะและขนส่ง</t>
  </si>
  <si>
    <t>ใบสั่งซื้อ 65/2568</t>
  </si>
  <si>
    <t>24 เม.ย. 2568</t>
  </si>
  <si>
    <t>จ้างจัดทำสติกเกอร์ห้องป้องกันฯ</t>
  </si>
  <si>
    <t>คณิศร</t>
  </si>
  <si>
    <t>ใบสั่งจ้าง 51/2568</t>
  </si>
  <si>
    <t>น.ส.กุลปริยา บางเลา</t>
  </si>
  <si>
    <t>สัญญาจ้างเหมาบริการ 15/2568</t>
  </si>
  <si>
    <t>30 เม.ย. 2568</t>
  </si>
  <si>
    <t>สัญญาจ้างเหมาบริการ 16/2568</t>
  </si>
  <si>
    <t>สัญญาจ้างเหมาบริการ 17/2568</t>
  </si>
  <si>
    <t>สัญญาจ้างเหมาบริการ 18/2568</t>
  </si>
  <si>
    <t>นายอวยชัย วงษ์ปาน</t>
  </si>
  <si>
    <t>สัญญาจ้างเหมาบริการ 19/2568</t>
  </si>
  <si>
    <t>สรุปผลการดำเนินการจัดซื้อจัดจ้างในรอบเดือน มีนาคม 2568</t>
  </si>
  <si>
    <t>วันที่ 10 เมษายน พ.ศ. 2568</t>
  </si>
  <si>
    <t>ใบสั่งซื้อ 48/2568</t>
  </si>
  <si>
    <t>มีนาคม 2568 (กองช่าง)</t>
  </si>
  <si>
    <t>28 ก.พ. 2567</t>
  </si>
  <si>
    <t>ใบสั่งซื้อ 49/2568</t>
  </si>
  <si>
    <t>มีนาคม  2568 (สป)</t>
  </si>
  <si>
    <t>จ้างกำจัดขยะ เดือน มี.ค. 2568</t>
  </si>
  <si>
    <t>ใบสั่งจ้าง 43/2568</t>
  </si>
  <si>
    <t>จัดซื้อน้ำมันเชื้อเพลิงและน้ำมันเครื่อง</t>
  </si>
  <si>
    <t>ใบสั่งซื้อ 50/2568</t>
  </si>
  <si>
    <t>11 มี.ค. 2568</t>
  </si>
  <si>
    <t xml:space="preserve">โครงการก่อสร้างและติดตั้งถังเก็บน้ำฯ </t>
  </si>
  <si>
    <t>บ.เลิศถาวรวิศวกิจฯ</t>
  </si>
  <si>
    <t>สัญญาจ้างก่อสร้าง 7/2568</t>
  </si>
  <si>
    <t>หมู่ 7</t>
  </si>
  <si>
    <t>13 มี.ค. 2568</t>
  </si>
  <si>
    <t>บ.ธนโชติซัพพลายฯ</t>
  </si>
  <si>
    <t>สัญญาจ้างก่อสร้าง 8/2568</t>
  </si>
  <si>
    <t>หมู่ 9</t>
  </si>
  <si>
    <t>จ้างซ่อมแซมเครื่องสำรองไฟ</t>
  </si>
  <si>
    <t>ใบสั่งจ้าง 44/2568</t>
  </si>
  <si>
    <t>หมายเลขครุภัณฑ์ 480-61-0028</t>
  </si>
  <si>
    <t>18 มี.ค. 2568</t>
  </si>
  <si>
    <t>จ้างซ่อมแซมรถยนต์ส่วนกลางบรรทุกน้ำ</t>
  </si>
  <si>
    <t>ใบสั่งจ้าง 45/2568</t>
  </si>
  <si>
    <t>ทะเบียน 82-9656 กาญจนบุรี</t>
  </si>
  <si>
    <t>ก่อสร้างห้องเก็บของ อบต.ลุ่มสุ่ม</t>
  </si>
  <si>
    <t>สัญญาจ้างก่อสร้าง 11/2568</t>
  </si>
  <si>
    <t>จัดซื้อวัสดุสำนักงาน กองช่าง</t>
  </si>
  <si>
    <t>ใบสั่งซื้อ 51/2568</t>
  </si>
  <si>
    <t>19 มี.ค. 2568</t>
  </si>
  <si>
    <t>จัดซื้อครุภัณฑ์สำนักงาน สำนักปลัด</t>
  </si>
  <si>
    <t>ใบสั่งซื้อ 52/2568</t>
  </si>
  <si>
    <t>จ้างซ่อมรถจักรยานยนต์</t>
  </si>
  <si>
    <t>น.ส.นิพาภร</t>
  </si>
  <si>
    <t>ใบสั่งจ้าง 46/2568</t>
  </si>
  <si>
    <t>ทะเบียน 1กท 4408</t>
  </si>
  <si>
    <t>สุวรรณโชติ</t>
  </si>
  <si>
    <t xml:space="preserve">จัดซื้อวัสดุก่อสร้าง </t>
  </si>
  <si>
    <t>บ.ศรีมงคงวัสดุก่อสร้าง</t>
  </si>
  <si>
    <t>ใบสั่งซื้อ 53/2568</t>
  </si>
  <si>
    <t>และคอนกรีต จก.</t>
  </si>
  <si>
    <t>20 มี.ค. 2568</t>
  </si>
  <si>
    <t>สัญญาจ้างก่อสร้าง 9/2568</t>
  </si>
  <si>
    <t>หมู่ 4</t>
  </si>
  <si>
    <t>สัญญาจ้างก่อสร้าง 10/2568</t>
  </si>
  <si>
    <t>หมู่ 11</t>
  </si>
  <si>
    <t>จัดซื้อมาตรวัดน้ำ จำนวน 30 ตัว</t>
  </si>
  <si>
    <t>ใบสั่งซื้อ 54/2568</t>
  </si>
  <si>
    <t>24 มี.ค. 2568</t>
  </si>
  <si>
    <t>จัดซื้อวัสดุก่อสร้าง (บ้านพัง)</t>
  </si>
  <si>
    <t>ใบสั่งซื้อ 55/2568</t>
  </si>
  <si>
    <t>25 มี.ค. 2568</t>
  </si>
  <si>
    <t xml:space="preserve">โครงการก่อสร้างถนนคอนกรีต </t>
  </si>
  <si>
    <t>หจก.ยูดี ก่อสร้าง 2017</t>
  </si>
  <si>
    <t>สัญญาจ้างก่อสร้าง 12/2568</t>
  </si>
  <si>
    <t>เสริมเหล็ก หมู่ 9</t>
  </si>
  <si>
    <t>โครงการปรับปรุงระบบประปาภายใน</t>
  </si>
  <si>
    <t>สัญญาจ้างก่อสร้าง 13/2568</t>
  </si>
  <si>
    <t>หมู่บ้าน หมู่ 10</t>
  </si>
  <si>
    <t>สรุปผลการดำเนินการจัดซื้อจัดจ้างในรอบเดือน กุมภาพันธ์ 2568</t>
  </si>
  <si>
    <t>วันที่ 13 มีนาคม พ.ศ. 2568</t>
  </si>
  <si>
    <t>ใบสั่งซื้อ 38/2568</t>
  </si>
  <si>
    <t>กุมภาพันธ์ 2568 (กองช่าง)</t>
  </si>
  <si>
    <t>31 ม.ค. 2567</t>
  </si>
  <si>
    <t>ใบสั่งซื้อ 39/2568</t>
  </si>
  <si>
    <t>กุมภาพันธ์  2568 (สป)</t>
  </si>
  <si>
    <t>จ้างกำจัดขยะ เดือน ก.พ. 2568</t>
  </si>
  <si>
    <t>ใบสั่งจ้าง 31/2568</t>
  </si>
  <si>
    <t>บ.ศรีมงคล วัสดุก่อสร้าง</t>
  </si>
  <si>
    <t>ใบสั่งซื้อ 40/2568</t>
  </si>
  <si>
    <t>จำนวน 40 รายการ</t>
  </si>
  <si>
    <t>4 ก.พ. 2568</t>
  </si>
  <si>
    <t>จ้างซ่อมแซมคอมพิวเตอร์</t>
  </si>
  <si>
    <t>ใบสั่งจ้าง 32/2568</t>
  </si>
  <si>
    <t>416-58-0023</t>
  </si>
  <si>
    <t>จัดทำป้ายไวนิล ขนาด 1.10x2.20</t>
  </si>
  <si>
    <t>ใบสั่งจ้าง 33/2568</t>
  </si>
  <si>
    <t>จ้างซ่อมแซมเครื่องพิมพ์หมายเลขครุภัณฑ์</t>
  </si>
  <si>
    <t>ใบสั่งจ้าง 34/2568</t>
  </si>
  <si>
    <t>478-63-0039 จำนวน 1 เครื่อง</t>
  </si>
  <si>
    <t>10 ก.พ. 2568</t>
  </si>
  <si>
    <t>ซื้อวัสดุสำนักงาน สำนักปลัด</t>
  </si>
  <si>
    <t>หจก.ศึกษาภัณฑ์ฯ</t>
  </si>
  <si>
    <t>ใบสั่งซื้อ 41/2568</t>
  </si>
  <si>
    <t>11 ก.พ. 2568</t>
  </si>
  <si>
    <t>จำนวน 13 รายการ</t>
  </si>
  <si>
    <t>จัดซื้อวัสดุอุปกรณ์สำหรับผู้เข้าร่วมอบรม</t>
  </si>
  <si>
    <t>น.ส.อรนุฃ ทรงประกอบ</t>
  </si>
  <si>
    <t>น.ส.อรนุช ทรงประกอบ</t>
  </si>
  <si>
    <t>ใบสั่งซื้อ 43/2568</t>
  </si>
  <si>
    <t>คก.สนับสนุนการพัฒนาคุณภาพชีวิต 125 ชุด</t>
  </si>
  <si>
    <t>14 ก.พ. 2568</t>
  </si>
  <si>
    <t>ซ่อมแซมรถยนต์ส่วนกลางทะเบียน</t>
  </si>
  <si>
    <t>ใบสั่งจ้าง 35/2568</t>
  </si>
  <si>
    <t>กจ 6001 กจ</t>
  </si>
  <si>
    <t>ซ่อมแซมรถยนต์ส่วนกลางบรรทุกน้ำ</t>
  </si>
  <si>
    <t>ใบสั่งจ้าง 36/2568</t>
  </si>
  <si>
    <t>82-0301 กจ</t>
  </si>
  <si>
    <t>จ้างเหมารถโดยสารปรับอากาศ</t>
  </si>
  <si>
    <t>หจก.ภพทองทัวร์</t>
  </si>
  <si>
    <t>ใบสั่งจ้าง 37/2568</t>
  </si>
  <si>
    <t>ไปศึกษาดูงาน จ.พระนครศรอยุธยา 3 คัน</t>
  </si>
  <si>
    <t>17 ก.พ. 2568</t>
  </si>
  <si>
    <t>จัดซื้อน้ำมันตัดหญ้า</t>
  </si>
  <si>
    <t>ใบสั่งซื้อ 44/2568</t>
  </si>
  <si>
    <t>18 ก.พ. 2568</t>
  </si>
  <si>
    <t>ซื้อชุดกีฬา เสื้อกีฬา ถ้วยรางวัล วัสดุอุปกรณ์</t>
  </si>
  <si>
    <t>บ.สปอร์ตพลัสมาสเตอร์</t>
  </si>
  <si>
    <t>ใบสั่งซื้อ 45/2568</t>
  </si>
  <si>
    <t>คก.ส่งเสริมกีฬาและการออกกำลังกาย 2568</t>
  </si>
  <si>
    <t>จก. สำนักงานใหญ่</t>
  </si>
  <si>
    <t>21 ก.พ. 2568</t>
  </si>
  <si>
    <t>จ้างเหมาตกแต่งสถานที่โครงการ</t>
  </si>
  <si>
    <t>น.ส.สุจิตา ขันทอง</t>
  </si>
  <si>
    <t>ใบสั่งจ้าง 38/2568</t>
  </si>
  <si>
    <t>ส่งเสริมกีฬาและการออกกำลังกาย</t>
  </si>
  <si>
    <t>24 ก.พ. 2568</t>
  </si>
  <si>
    <t>จ้างเหมาเช่าเต้นท์จำนวน 16 หัง</t>
  </si>
  <si>
    <t>นายวีรชญ์ พันธ์หุ่น</t>
  </si>
  <si>
    <t>ใบสั่งจ้าง 39/2568</t>
  </si>
  <si>
    <t>คก.กีฬาและการออกกำลังกาย</t>
  </si>
  <si>
    <t>25 ก.พ. 2568</t>
  </si>
  <si>
    <t>จ้างเหมาซ่อมแซมรถบบรทุกน้ำ</t>
  </si>
  <si>
    <t>ใบสั่งจ้าง 40/2568</t>
  </si>
  <si>
    <t>ใบสั่งจ้าง 41/2568</t>
  </si>
  <si>
    <t>หมายเลขครุภัณฑ์ 420-60-0017</t>
  </si>
  <si>
    <t>27 ก.พ. 2568</t>
  </si>
  <si>
    <t>ใบสั่งซื้อ 47/2568</t>
  </si>
  <si>
    <t>จำนวน 33 รายการ</t>
  </si>
  <si>
    <t>28 ก.พ. 2568</t>
  </si>
  <si>
    <t>จ้างจัดทำป้ายไวนิล โครงการป้องกัน</t>
  </si>
  <si>
    <t>ใบสั่งจ้าง 42/2568</t>
  </si>
  <si>
    <t>และแก้ไขปัญหาไฟป่า หมอกควัน</t>
  </si>
  <si>
    <t>สรุปผลการดำเนินการจัดซื้อจัดจ้างในรอบเดือน มกราคม 2568</t>
  </si>
  <si>
    <t>วันที่ 10 กุมภาพันธ์ พ.ศ. 2568</t>
  </si>
  <si>
    <t>ใบสั่งซื้อ 23/2568</t>
  </si>
  <si>
    <t>มกราคม 2568 (กองช่าง)</t>
  </si>
  <si>
    <t>ใบสั่งซื้อ 24/2568</t>
  </si>
  <si>
    <t>มกราคม 2568 (สป)</t>
  </si>
  <si>
    <t>จ้างกำจัดขยะ เดือน ม.ค.68</t>
  </si>
  <si>
    <t>ใบสั่งจ้าง 23/2568</t>
  </si>
  <si>
    <t>จัดซื้อวัสดุอุปกรณ์ คก.วันเด็กฯ</t>
  </si>
  <si>
    <t>ใบสั่งซื้อ 25/2568</t>
  </si>
  <si>
    <t>7 ม.ค. 2568</t>
  </si>
  <si>
    <t>จัดซื้อของรางวัลกิจกรรมและเกมนันทนาการ</t>
  </si>
  <si>
    <t>บ.เจริญพาณิชย์ค้าส่ง</t>
  </si>
  <si>
    <t>คก.วันเด็กฯ</t>
  </si>
  <si>
    <t>(168) จำกัด</t>
  </si>
  <si>
    <t>จัดซื้อเก้าอี้สำนักงาน(สำนักปลัด)</t>
  </si>
  <si>
    <t>ใบสั่งซื้อ 27/2568</t>
  </si>
  <si>
    <t>จำนวน 3 ตัว</t>
  </si>
  <si>
    <t>8 ม.ค. 2568</t>
  </si>
  <si>
    <t>จัดซื้อเก้าอี้สำนักงาน(กองช่าง)</t>
  </si>
  <si>
    <t>ใบสั่งซื้อ 28/2568</t>
  </si>
  <si>
    <t>จำนวน 4 ตัว</t>
  </si>
  <si>
    <t>จัดซื้อตู้บานเลื่อนทึบสำหรับ</t>
  </si>
  <si>
    <t>ใบสั่งซื้อ 29/2568</t>
  </si>
  <si>
    <t>ใส่เก็บเอกสาร จำนวน 1 ตัว</t>
  </si>
  <si>
    <t>ใบสั่งจ้าง 24/2568</t>
  </si>
  <si>
    <t>14 ม.ค. 2568</t>
  </si>
  <si>
    <t>จ้างทำป้ายประชาสัมพันธ์</t>
  </si>
  <si>
    <t>ใบสั่งจ้าง 25/2568</t>
  </si>
  <si>
    <t>3x7 เมตร</t>
  </si>
  <si>
    <t>15 ม.ค. 2568</t>
  </si>
  <si>
    <t>จ้างซ่อมแซมเครื่องปริ้นเตอร์</t>
  </si>
  <si>
    <t>ใบสั่งจ้าง 26/2568</t>
  </si>
  <si>
    <t>หมายเลขครุภัณฑ์ 478-64-0051</t>
  </si>
  <si>
    <t>จัดซื้อน้ำมันเชื้อเพลิงสำหรับตัดหญ้า</t>
  </si>
  <si>
    <t>ใบสั่งซื้อ 30/2568</t>
  </si>
  <si>
    <t>16 ม.ค. 2568</t>
  </si>
  <si>
    <t>จัดซื้อวิทยาศาสตร์หรือการแพทย์</t>
  </si>
  <si>
    <t>ใบสั่งซื้อ 31/2568</t>
  </si>
  <si>
    <t>สป จำนวน 2 รายการ</t>
  </si>
  <si>
    <t>17 ม.ค. 2568</t>
  </si>
  <si>
    <t>ใบสั่งซื้อ 32/2568</t>
  </si>
  <si>
    <t>จัดซื้อวัสดุไฟฟ้าและวิทยุ(กองช่าง)</t>
  </si>
  <si>
    <t>บ.ทัศศิพร เอ็นเตอร์ไพรฯ</t>
  </si>
  <si>
    <t>ใบสั่งซื้อ 33/2568</t>
  </si>
  <si>
    <t>2 รายการ</t>
  </si>
  <si>
    <t>วัสดุคอมพิวเตอร์ กองคลัง</t>
  </si>
  <si>
    <t>ใบสั่งซื้อ 34/2568</t>
  </si>
  <si>
    <t>จ้างจัดทำตรายาง กองคลัง</t>
  </si>
  <si>
    <t>ใบสั่งจ้าง 27/2568</t>
  </si>
  <si>
    <t>จำนวน 16 อัน</t>
  </si>
  <si>
    <t>ใบสั่งจ้าง 28/2568</t>
  </si>
  <si>
    <t>ทะเบียน 1 กญ 3012</t>
  </si>
  <si>
    <t>20 ม.ค. 2568</t>
  </si>
  <si>
    <t xml:space="preserve">ซื้อวัสดุก่อสร้าง กองช่าง </t>
  </si>
  <si>
    <t>ใบสั่งซื้อ 35/2568</t>
  </si>
  <si>
    <t>จำนวน 7 รายการ</t>
  </si>
  <si>
    <t>27 ม.ค. 2568</t>
  </si>
  <si>
    <t>ใบสั่งซื้อ 36/2568</t>
  </si>
  <si>
    <t>ซื้อวัสดุวิทยาศาสตร์หรือการแพทย์</t>
  </si>
  <si>
    <t>ใบสั่งซื้อ 37/2568</t>
  </si>
  <si>
    <t>ใบสั่งจ้าง 29/2568</t>
  </si>
  <si>
    <t>รับสมัครเด็กเล็ก จำนวน 4 ป้าย</t>
  </si>
  <si>
    <t>28 ม.ค. 2568</t>
  </si>
  <si>
    <t>โครงการปรับปรุง/ซ่อมแซม</t>
  </si>
  <si>
    <t>สัญญาจ้างก่อสร้าง 2/2568</t>
  </si>
  <si>
    <t>ระบบประปา ภายใน หมู่ 5</t>
  </si>
  <si>
    <t>29 ม.ค. 2568</t>
  </si>
  <si>
    <t>โครงการปรับปรุงถนนลูกรัง</t>
  </si>
  <si>
    <t>สัญญาจ้างก่อสร้าง 3/2568</t>
  </si>
  <si>
    <t>สายผาแดง ม.2</t>
  </si>
  <si>
    <t>โครงการขยายเขตระบบประปา</t>
  </si>
  <si>
    <t>สัญญาจ้างก่อสร้าง 4/2568</t>
  </si>
  <si>
    <t>โครงการก่อสร้างถนนคอนกรีต</t>
  </si>
  <si>
    <t>สัญญาจ้างก่อสร้าง 5/2568</t>
  </si>
  <si>
    <t>หมู่ 8</t>
  </si>
  <si>
    <t>โครงการก่อสร้างรางระบายน้ำ</t>
  </si>
  <si>
    <t>สัญญาจ้างก่อสร้าง 6/2568</t>
  </si>
  <si>
    <t xml:space="preserve">หมู่ 7 </t>
  </si>
  <si>
    <t>นางสาววิภาวรรณ</t>
  </si>
  <si>
    <t>สัญญาจ้างเหมาบริการ 14/2568</t>
  </si>
  <si>
    <t>ชาวนาเมือง</t>
  </si>
  <si>
    <t>31 ม.ค. 2568</t>
  </si>
  <si>
    <t>จ้างเหมาบริการรถไถปรับปรุงสถานที่</t>
  </si>
  <si>
    <t>รายงานขอความเห็นชอบกจ74101/922</t>
  </si>
  <si>
    <t>21 สิงหาคม 2568</t>
  </si>
  <si>
    <t>ค่าเมล็ดทานตะวัน จำนวน 6 กก.</t>
  </si>
  <si>
    <t>นายวสวัตดิ์ จงศิริภัควัฒน์</t>
  </si>
  <si>
    <t>จ้างเหมาทำป้ายพระบรมฉายาลักษณ์</t>
  </si>
  <si>
    <t>นางพัชญา ใจดี</t>
  </si>
  <si>
    <t>รายงานขอความเห็นชอบกจ74101/813</t>
  </si>
  <si>
    <t>4 สิงหาคม 2568</t>
  </si>
  <si>
    <t>ค่าป้ายโครงการอนุรักษ์แหล่งน้ำ</t>
  </si>
  <si>
    <t>นางนิตยา บัวเกตุ</t>
  </si>
  <si>
    <t>ค่าจ้างเหมาจัดทำอาหารว่างพร้อมเครื่องดื่ม</t>
  </si>
  <si>
    <t>รายงานขอความเห็นชอบกจ74101/872</t>
  </si>
  <si>
    <t>8 สิงหาคม 2568</t>
  </si>
  <si>
    <t>จัดซื้อวัสดุอุปกรณ์ จำนวน 2 รายการ</t>
  </si>
  <si>
    <t>รายงานขอความเห็นชอบกจ74101/890</t>
  </si>
  <si>
    <t>13 สิงหาคม 2568</t>
  </si>
  <si>
    <t>12 สิงหาคม 2568</t>
  </si>
  <si>
    <t>28 กรกฎาคม 2568</t>
  </si>
  <si>
    <t>ค่าป้ายไวนิลสมเด็จพระนางเจ้าสิริกิติ์</t>
  </si>
  <si>
    <t>รายงานขอความเห็นชอบกจ74101/976</t>
  </si>
  <si>
    <t>27 สิงหาคม 2568</t>
  </si>
  <si>
    <t>ค่าป้ายไวนิลโครงการป้องกันและควบคุม</t>
  </si>
  <si>
    <t>โรคติดต่อ</t>
  </si>
  <si>
    <t>จัดซื้อน้ำดื่ม จำนวน 426 แพ็ค</t>
  </si>
  <si>
    <t>รายงานขอความเห็นชอบกจ74101/883</t>
  </si>
  <si>
    <t>ค่าป้ายไวนิลโครงการจัดการเลือกตั้งนายก</t>
  </si>
  <si>
    <t>รายงานขอความเห็นชอบกจ74101/1014</t>
  </si>
  <si>
    <t>2 ก.ย. 2568</t>
  </si>
  <si>
    <t>ค่าพวงมาลาดอกไม้สด จำนวน 1 พวง</t>
  </si>
  <si>
    <t>นายวีรศักดิ์ จาวรุ่งวาณิย์</t>
  </si>
  <si>
    <t>รายงานขอความเห็นชอบกจ74101/1098</t>
  </si>
  <si>
    <t>25 ก.ย. 2568</t>
  </si>
  <si>
    <t>จัดซื้อวัสดุอุปกรณ์จัดตั้งโต๊ะหมู่ประดิษฐาน</t>
  </si>
  <si>
    <t>พระบรมฉายาลักษณ์</t>
  </si>
  <si>
    <t>รายงานขอความเห็นชอบกจ74101/1095</t>
  </si>
  <si>
    <t>23 ก.ย. 2568</t>
  </si>
  <si>
    <t>ค่าป้ายไวนิลโครงการส่งเสริมและรณรงค์</t>
  </si>
  <si>
    <t>ป้องกันควบคุมโรคไข้เลือดออก</t>
  </si>
  <si>
    <t>รายงานขอความเห็นชอบกจ74101/775</t>
  </si>
  <si>
    <t>17 กรกฎาคม 2568</t>
  </si>
  <si>
    <t>นางสาวสุจิตา ขันทอง</t>
  </si>
  <si>
    <t>ประดับตกแต่งต้นเทียน ผูกผ้า</t>
  </si>
  <si>
    <t>รายงานขอความเห็นชอบกจ74101/759</t>
  </si>
  <si>
    <t>14 กรกฎาคม 2568</t>
  </si>
  <si>
    <t>ค่าป้ายโครงการแห่เทียนพรรษา</t>
  </si>
  <si>
    <t>ค่าป้ายโครงการคัดเลือกบุคคลภายในและ</t>
  </si>
  <si>
    <t>ภายนอกหน่วยงานเพื่อยกย่องบุคคลดีเด่น</t>
  </si>
  <si>
    <t>รายงานขอความเห็นชอบกจ74101/544</t>
  </si>
  <si>
    <t>28 พฤษภาคม 2568</t>
  </si>
  <si>
    <t>ค่าป้ายไวนิลรูตามโครงการเฉลิมพระเกียรติ</t>
  </si>
  <si>
    <t>และสนับสนุนโครงการ</t>
  </si>
  <si>
    <t>รายงานขอความเห็นชอบกจ74101/581</t>
  </si>
  <si>
    <t>4 มิถุนายน 2568</t>
  </si>
  <si>
    <t>จัดซื้อวัสดุอุปกรณ์โครงการเฉลิมพระเกียรติ</t>
  </si>
  <si>
    <t>จัดซื้อกรอบใส่ประกาศนียบัตร</t>
  </si>
  <si>
    <t>จ้างเหมาบริการเวทีการแสดง</t>
  </si>
  <si>
    <t>รายงานขอความเห็นชอบกจ74101/414</t>
  </si>
  <si>
    <t>22 เมษายน 2568</t>
  </si>
  <si>
    <t>จ้างเหมาเครื่องขยายเสียง จำนวน 1 วัน</t>
  </si>
  <si>
    <t>ค่าป้ายไวนิลโครงการสืบสานประเพณีลอยกระทง</t>
  </si>
  <si>
    <t>นางพัชญา แสงนิ่ม</t>
  </si>
  <si>
    <t>จัดซื้อวัสดุอุปกรณ์โครงการสืบสานประเพณี</t>
  </si>
  <si>
    <t>ลอยกระทง</t>
  </si>
  <si>
    <t>นางสาวจิตติมา บางเข่ง</t>
  </si>
  <si>
    <t>ค่าจ้างเหมาเต็นท์ จำนวน 4 หลัง</t>
  </si>
  <si>
    <t>นายวีรวิชญ์ พันธ์หุ่น</t>
  </si>
  <si>
    <t>จ้างจัดทำอาหารว่างพร้อมเครื่องดื่ม</t>
  </si>
  <si>
    <t>ประชุมสภาฯ</t>
  </si>
  <si>
    <t>รายงานขอความเห็นชอบกจ74101/524</t>
  </si>
  <si>
    <t>21 พฤษภาคม 2568</t>
  </si>
  <si>
    <t>สรุปผลการดำเนินการจัดซื้อจัดจ้างในรอบเดือนมีนาคม 2568</t>
  </si>
  <si>
    <t>วันที่ 10 เมษายน  พ.ศ.2568</t>
  </si>
  <si>
    <t>ค่าป้ายไวนิล โครงการสนับสนุนคุณภาพชีวิต</t>
  </si>
  <si>
    <t>ผู้สูงอายุ</t>
  </si>
  <si>
    <t>รายงานขอความเห็นชอบกจ74101/244</t>
  </si>
  <si>
    <t>26 กุมภาพันธ์ 2568</t>
  </si>
  <si>
    <t>จัดซื้อวัสดุอื่นๆ โครงการสนับสนุนคุณภาพชีวิต</t>
  </si>
  <si>
    <t>รายงานขอความเห็นชอบกจ74101/169</t>
  </si>
  <si>
    <t>10 กุมภาพันธ์ 2568</t>
  </si>
  <si>
    <t>ค่าเครื่องเสียงการแข่งขันกีฬา</t>
  </si>
  <si>
    <t>รายงานขอความเห็นชอบกจ74101/287</t>
  </si>
  <si>
    <t>11 มีนาคม 2568</t>
  </si>
  <si>
    <t>จ้างเหมาเช่าชุดสำหรับจัดริ้วขบวนพาเหรด</t>
  </si>
  <si>
    <t>ในพิธีเปิดการแข่งขันกีฬา</t>
  </si>
  <si>
    <t>นายทรงธรรม วิเศษสิงห์</t>
  </si>
  <si>
    <t>รายงานขอความเห็นชอบกจ74101/292</t>
  </si>
  <si>
    <t>12 มีนาคม 2568</t>
  </si>
  <si>
    <t>จัดซื้อวัสดุอุปกรณ์ โครงการส่งเสริมกีฬา</t>
  </si>
  <si>
    <t>และการออกกำลังกาย</t>
  </si>
  <si>
    <t>รายงานขอความเห็นชอบกจ74101/293</t>
  </si>
  <si>
    <t>ค่าน้ำดื่มและน้ำแข็ง โครงการส่งเสริมกีฬา</t>
  </si>
  <si>
    <t>นางสาวศษิกาญจน์ นาคทองคำ</t>
  </si>
  <si>
    <t>สรุปผลการดำเนินการจัดซื้อจัดจ้างในรอบเดือนมกราคม 2568</t>
  </si>
  <si>
    <t>วันที่ 10 กุมภาพันธ์  พ.ศ.2568</t>
  </si>
  <si>
    <t>ค่าป้ายไวนิลโครงการจัดงานวันเด็กแห่งชาติ</t>
  </si>
  <si>
    <t>รายงานขอความเห็นชอบกจ74101/038</t>
  </si>
  <si>
    <t>13 มกราคม 2568</t>
  </si>
  <si>
    <t>จัดซื้อน้ำดื่มและน้ำแข็งโครงการจัดงานวันเด็ก</t>
  </si>
  <si>
    <t>งเหมาเวทีและเครื่องเสียง จำนวน 1 ชุด</t>
  </si>
  <si>
    <t>จ้างจัดทำอาหารว่างและเครื่องดื่ม สำหรับ</t>
  </si>
  <si>
    <t>การประชุมเพื่อรับฟังคำชี้แจง</t>
  </si>
  <si>
    <t>รายงานขอความเห็นชอบกจ74101/003</t>
  </si>
  <si>
    <t>2 มกราคม 2568</t>
  </si>
  <si>
    <t>สรุปผลการดำเนินการจัดซื้อจัดจ้างในรอบเดือนธันวาคม 2567</t>
  </si>
  <si>
    <t>วันที่ 7 มกราคม พ.ศ.2568</t>
  </si>
  <si>
    <t>ค่าเลี้ยงรับรองประชุมสภาฯ</t>
  </si>
  <si>
    <t>รายงานขอความเห็นชอบกจ74101/1390</t>
  </si>
  <si>
    <t>28 พฤศจิกายน 2567</t>
  </si>
  <si>
    <t>29 พฤศจิกายน 2567</t>
  </si>
  <si>
    <t>รายงานขอความเห็นชอบกจ74101/1394</t>
  </si>
  <si>
    <t>รายงานขอความเห็นชอบกจ74101/1395</t>
  </si>
  <si>
    <t>จัดซื้อวัสดุอุปกรณ์ในการฝึกอบรมให้</t>
  </si>
  <si>
    <t>ความรู้เกี่ยวกับยาเสพติด</t>
  </si>
  <si>
    <t>ป้ายโครงการ Big Cleaning Day โครงการ</t>
  </si>
  <si>
    <t>ประชารัฐ สร้างสุข</t>
  </si>
  <si>
    <t>รายงานขอความเห็นชอบกจ74101/1408</t>
  </si>
  <si>
    <t>3 ธันวาคม 2567</t>
  </si>
  <si>
    <t>ค่าป้ายโครงการฝึกอบรมให้ความรู้</t>
  </si>
  <si>
    <t>เกี่ยวกับยาเสพติด</t>
  </si>
  <si>
    <t>ค่าจัดทำอาหารว่างและเครื่องดื่มและอาหาร</t>
  </si>
  <si>
    <t>มื้อกลางวัน</t>
  </si>
  <si>
    <t>จ้างเหมาลงข้อความร่วมน้อมสำนึกในพระ</t>
  </si>
  <si>
    <t>มหากรุณาธิคุณ 5 ธันวาคม 2567</t>
  </si>
  <si>
    <t>นายศวัธชณ์ ศิลปดิษฐ</t>
  </si>
  <si>
    <t>รายงานขอความเห็นชอบกจ74101/1419</t>
  </si>
  <si>
    <t>4 ธันวาคม 2567</t>
  </si>
  <si>
    <t>ค่าอาหารว่างและเครื่องดื่ม ประชุมติดตามแผน</t>
  </si>
  <si>
    <t>20 ธันวาคม 2567</t>
  </si>
  <si>
    <t>รายงานขอความเห็นชอบกจ74101/1482</t>
  </si>
  <si>
    <t>สรุปผลการดำเนินการจัดซื้อจัดจ้างในรอบเดือนพฤศจิกายน 2567</t>
  </si>
  <si>
    <t>วันที่ 9 ธันวาคม พ.ศ.2567</t>
  </si>
  <si>
    <t>จัดซื้อวัสดุอุปกรณ์ สำหรับจัดตั้งโต๊ะหมู่</t>
  </si>
  <si>
    <t>รายงานขอความเห็นชอบกจ74101/1221</t>
  </si>
  <si>
    <t>18 ตุลาคม 2567</t>
  </si>
  <si>
    <t>รายงานขอความเห็นชอบกจ74101/1325</t>
  </si>
  <si>
    <t>18 พฤศจิกายน 2567</t>
  </si>
  <si>
    <t>ค่าป้ายโครงการสืบสานประเพณีลอยกระทง</t>
  </si>
  <si>
    <t>ประเพณีลอยกระทง</t>
  </si>
  <si>
    <t>จัดซื้อวัสดุอุปกรณ์โครงการสืบสาน</t>
  </si>
  <si>
    <t>19 พฤศจิกายน 2567</t>
  </si>
  <si>
    <t>นางประยูร แจ่มกระทึก</t>
  </si>
  <si>
    <t>จ้างเหมาประดิษฐ์กระทง</t>
  </si>
  <si>
    <t>ค่าจัดซื้อน้ำดื่มและน้ำแข็ง</t>
  </si>
  <si>
    <t>จ้างเหมาจัดทำอาหารว่างและเครื่องดื่ม ให้กับ</t>
  </si>
  <si>
    <t>คณะกรรมการสนับสนุนการจัดทำแผน</t>
  </si>
  <si>
    <t>รายงานขอความเห็นชอบกจ74101/1336</t>
  </si>
  <si>
    <t>โครงการจัดการประชุมประชาคม</t>
  </si>
  <si>
    <t>รายงานขอความเห็นชอบกจ74101/1355</t>
  </si>
  <si>
    <t>22 พฤศจิกายน 2567</t>
  </si>
  <si>
    <t>ค่าป้ายไวนิลโครงการจัดประชุมประชาคม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</si>
</sst>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&quot;฿&quot;* #,##0.00_-;\-&quot;฿&quot;* #,##0.00_-;_-&quot;฿&quot;* &quot;-&quot;??_-;_-@_-"/>
    <numFmt numFmtId="189" formatCode="#,##0.00_ ;\-#,##0.00\ "/>
  </numFmts>
  <fonts count="28" x14ac:knownFonts="1">
    <font>
      <sz val="11"/>
      <color indexed="8"/>
      <name val="Tahoma"/>
      <family val="2"/>
      <charset val="222"/>
    </font>
    <font>
      <sz val="11"/>
      <color indexed="8"/>
      <name val="Tahoma"/>
      <family val="2"/>
      <charset val="222"/>
    </font>
    <font>
      <sz val="16"/>
      <color rgb="FF000000"/>
      <name val="TH SarabunIT๙"/>
      <family val="2"/>
    </font>
    <font>
      <sz val="11"/>
      <color indexed="8"/>
      <name val="TH SarabunIT๙"/>
      <family val="2"/>
    </font>
    <font>
      <sz val="16"/>
      <color indexed="8"/>
      <name val="TH SarabunIT๙"/>
      <family val="2"/>
    </font>
    <font>
      <sz val="12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indexed="8"/>
      <name val="TH SarabunIT๙"/>
      <family val="2"/>
    </font>
    <font>
      <sz val="11"/>
      <color rgb="FF000000"/>
      <name val="TH SarabunIT๙"/>
      <family val="2"/>
    </font>
    <font>
      <b/>
      <sz val="16"/>
      <name val="TH SarabunIT๙"/>
      <family val="2"/>
    </font>
    <font>
      <b/>
      <sz val="16"/>
      <color indexed="8"/>
      <name val="TH SarabunIT๙"/>
      <family val="2"/>
    </font>
    <font>
      <sz val="11"/>
      <color rgb="FFFF0000"/>
      <name val="Tahoma"/>
      <family val="2"/>
      <charset val="222"/>
    </font>
    <font>
      <sz val="9"/>
      <color rgb="FF000000"/>
      <name val="TH SarabunIT๙"/>
      <family val="2"/>
    </font>
    <font>
      <sz val="15"/>
      <name val="TH SarabunIT๙"/>
      <family val="2"/>
    </font>
    <font>
      <sz val="13"/>
      <name val="TH SarabunIT๙"/>
      <family val="2"/>
    </font>
    <font>
      <sz val="16"/>
      <name val="TH SarabunIT๙"/>
      <family val="2"/>
      <charset val="222"/>
    </font>
    <font>
      <sz val="12"/>
      <name val="TH SarabunIT๙"/>
      <family val="2"/>
      <charset val="222"/>
    </font>
    <font>
      <sz val="14"/>
      <name val="TH SarabunIT๙"/>
      <family val="2"/>
      <charset val="222"/>
    </font>
    <font>
      <sz val="16"/>
      <color indexed="8"/>
      <name val="TH SarabunIT๙"/>
      <family val="2"/>
      <charset val="222"/>
    </font>
    <font>
      <sz val="12.5"/>
      <name val="TH SarabunIT๙"/>
      <family val="2"/>
    </font>
    <font>
      <sz val="13.5"/>
      <name val="TH SarabunIT๙"/>
      <family val="2"/>
    </font>
    <font>
      <sz val="15"/>
      <color indexed="8"/>
      <name val="TH SarabunIT๙"/>
      <family val="2"/>
    </font>
    <font>
      <b/>
      <sz val="14"/>
      <color indexed="8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  <charset val="222"/>
    </font>
    <font>
      <sz val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5">
    <xf numFmtId="0" fontId="0" fillId="0" borderId="0" xfId="0"/>
    <xf numFmtId="18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4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88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187" fontId="9" fillId="0" borderId="0" xfId="1" applyFont="1" applyBorder="1" applyAlignment="1">
      <alignment vertical="center"/>
    </xf>
    <xf numFmtId="0" fontId="6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center" vertical="center"/>
    </xf>
    <xf numFmtId="0" fontId="13" fillId="0" borderId="0" xfId="0" applyFont="1"/>
    <xf numFmtId="49" fontId="14" fillId="0" borderId="0" xfId="0" applyNumberFormat="1" applyFont="1" applyAlignment="1">
      <alignment horizontal="center" vertical="center"/>
    </xf>
    <xf numFmtId="189" fontId="4" fillId="0" borderId="0" xfId="1" applyNumberFormat="1" applyFont="1" applyBorder="1" applyAlignment="1">
      <alignment vertical="center"/>
    </xf>
    <xf numFmtId="187" fontId="4" fillId="0" borderId="0" xfId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9" fontId="4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87" fontId="4" fillId="0" borderId="4" xfId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87" fontId="4" fillId="0" borderId="7" xfId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7" fontId="4" fillId="0" borderId="1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/>
    </xf>
    <xf numFmtId="187" fontId="6" fillId="0" borderId="7" xfId="1" applyFont="1" applyBorder="1" applyAlignment="1">
      <alignment vertical="center"/>
    </xf>
    <xf numFmtId="0" fontId="6" fillId="0" borderId="10" xfId="0" applyFont="1" applyBorder="1" applyAlignment="1">
      <alignment horizontal="left"/>
    </xf>
    <xf numFmtId="187" fontId="4" fillId="0" borderId="1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187" fontId="4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/>
    </xf>
    <xf numFmtId="187" fontId="4" fillId="0" borderId="5" xfId="0" applyNumberFormat="1" applyFont="1" applyBorder="1" applyAlignment="1">
      <alignment horizontal="center" vertical="center" wrapText="1"/>
    </xf>
    <xf numFmtId="187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87" fontId="4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187" fontId="4" fillId="0" borderId="4" xfId="1" applyFont="1" applyBorder="1" applyAlignment="1">
      <alignment horizontal="center" vertical="center"/>
    </xf>
    <xf numFmtId="187" fontId="4" fillId="0" borderId="7" xfId="1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187" fontId="9" fillId="0" borderId="4" xfId="1" applyFont="1" applyBorder="1" applyAlignment="1">
      <alignment vertical="center"/>
    </xf>
    <xf numFmtId="187" fontId="9" fillId="0" borderId="7" xfId="1" applyFont="1" applyBorder="1" applyAlignment="1">
      <alignment vertical="center"/>
    </xf>
    <xf numFmtId="187" fontId="7" fillId="0" borderId="7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187" fontId="9" fillId="0" borderId="8" xfId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187" fontId="7" fillId="0" borderId="10" xfId="1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187" fontId="7" fillId="0" borderId="4" xfId="1" applyFont="1" applyBorder="1" applyAlignment="1">
      <alignment vertical="center"/>
    </xf>
    <xf numFmtId="17" fontId="2" fillId="0" borderId="5" xfId="0" applyNumberFormat="1" applyFont="1" applyBorder="1"/>
    <xf numFmtId="187" fontId="7" fillId="0" borderId="0" xfId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87" fontId="7" fillId="0" borderId="7" xfId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7" fontId="7" fillId="0" borderId="10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187" fontId="7" fillId="0" borderId="9" xfId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49" fontId="7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187" fontId="9" fillId="0" borderId="10" xfId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17" fontId="8" fillId="0" borderId="5" xfId="0" applyNumberFormat="1" applyFont="1" applyBorder="1"/>
    <xf numFmtId="0" fontId="7" fillId="0" borderId="1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15" fontId="6" fillId="0" borderId="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7" fontId="9" fillId="0" borderId="1" xfId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87" fontId="4" fillId="0" borderId="1" xfId="0" applyNumberFormat="1" applyFont="1" applyBorder="1"/>
    <xf numFmtId="0" fontId="16" fillId="0" borderId="7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3" fillId="0" borderId="1" xfId="0" applyFont="1" applyBorder="1"/>
    <xf numFmtId="0" fontId="22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4" fillId="0" borderId="1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9" fontId="24" fillId="0" borderId="0" xfId="0" applyNumberFormat="1" applyFont="1" applyAlignment="1">
      <alignment horizontal="right" vertical="center"/>
    </xf>
    <xf numFmtId="49" fontId="15" fillId="0" borderId="7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87" fontId="7" fillId="0" borderId="1" xfId="1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87" fontId="7" fillId="0" borderId="0" xfId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187" fontId="9" fillId="0" borderId="8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5" fontId="6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187" fontId="7" fillId="0" borderId="14" xfId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87" fontId="9" fillId="0" borderId="14" xfId="1" applyFont="1" applyBorder="1" applyAlignment="1">
      <alignment vertical="center"/>
    </xf>
    <xf numFmtId="49" fontId="6" fillId="0" borderId="14" xfId="0" applyNumberFormat="1" applyFont="1" applyBorder="1" applyAlignment="1">
      <alignment horizontal="center" vertical="center"/>
    </xf>
    <xf numFmtId="187" fontId="9" fillId="0" borderId="7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187" fontId="9" fillId="0" borderId="0" xfId="1" applyFont="1" applyBorder="1" applyAlignment="1">
      <alignment horizontal="center" vertical="center"/>
    </xf>
    <xf numFmtId="187" fontId="4" fillId="0" borderId="0" xfId="1" applyFont="1" applyBorder="1" applyAlignment="1">
      <alignment horizontal="center"/>
    </xf>
    <xf numFmtId="187" fontId="7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187" fontId="7" fillId="0" borderId="11" xfId="1" applyFont="1" applyBorder="1" applyAlignment="1">
      <alignment horizontal="center" vertical="center"/>
    </xf>
    <xf numFmtId="187" fontId="7" fillId="0" borderId="13" xfId="1" applyFont="1" applyBorder="1" applyAlignment="1">
      <alignment horizontal="center" vertical="center"/>
    </xf>
    <xf numFmtId="187" fontId="7" fillId="0" borderId="5" xfId="1" applyFont="1" applyBorder="1" applyAlignment="1">
      <alignment horizontal="center" vertical="center"/>
    </xf>
    <xf numFmtId="187" fontId="9" fillId="0" borderId="6" xfId="0" applyNumberFormat="1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187" fontId="7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7" fontId="9" fillId="0" borderId="9" xfId="1" applyFont="1" applyBorder="1" applyAlignment="1">
      <alignment horizontal="center" vertical="center"/>
    </xf>
    <xf numFmtId="187" fontId="9" fillId="0" borderId="8" xfId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87" fontId="7" fillId="0" borderId="9" xfId="1" applyFont="1" applyBorder="1" applyAlignment="1">
      <alignment horizontal="center" vertical="center"/>
    </xf>
    <xf numFmtId="187" fontId="7" fillId="0" borderId="8" xfId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87" fontId="9" fillId="0" borderId="0" xfId="0" applyNumberFormat="1" applyFont="1" applyAlignment="1">
      <alignment horizontal="center" vertical="center"/>
    </xf>
    <xf numFmtId="187" fontId="9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9" fillId="0" borderId="9" xfId="0" applyNumberFormat="1" applyFont="1" applyBorder="1" applyAlignment="1">
      <alignment horizontal="center" vertical="center"/>
    </xf>
    <xf numFmtId="187" fontId="9" fillId="0" borderId="8" xfId="0" applyNumberFormat="1" applyFont="1" applyBorder="1" applyAlignment="1">
      <alignment horizontal="center" vertical="center"/>
    </xf>
    <xf numFmtId="187" fontId="9" fillId="0" borderId="6" xfId="0" applyNumberFormat="1" applyFont="1" applyBorder="1" applyAlignment="1">
      <alignment horizontal="center" vertical="center"/>
    </xf>
    <xf numFmtId="187" fontId="9" fillId="0" borderId="5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187" fontId="7" fillId="0" borderId="12" xfId="1" applyFont="1" applyBorder="1" applyAlignment="1">
      <alignment horizontal="center" vertical="center"/>
    </xf>
    <xf numFmtId="187" fontId="7" fillId="0" borderId="9" xfId="0" applyNumberFormat="1" applyFont="1" applyBorder="1" applyAlignment="1">
      <alignment horizontal="center" vertical="center"/>
    </xf>
    <xf numFmtId="187" fontId="7" fillId="0" borderId="8" xfId="0" applyNumberFormat="1" applyFont="1" applyBorder="1" applyAlignment="1">
      <alignment horizontal="center" vertical="center"/>
    </xf>
    <xf numFmtId="187" fontId="7" fillId="0" borderId="6" xfId="1" applyFont="1" applyBorder="1" applyAlignment="1">
      <alignment horizontal="center" vertical="center"/>
    </xf>
    <xf numFmtId="187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9" fillId="0" borderId="3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87" fontId="9" fillId="0" borderId="6" xfId="1" applyFont="1" applyBorder="1" applyAlignment="1">
      <alignment horizontal="center" vertical="center"/>
    </xf>
    <xf numFmtId="187" fontId="9" fillId="0" borderId="5" xfId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87" fontId="4" fillId="0" borderId="3" xfId="1" applyFont="1" applyBorder="1" applyAlignment="1">
      <alignment horizontal="center" vertical="center"/>
    </xf>
    <xf numFmtId="187" fontId="4" fillId="0" borderId="2" xfId="1" applyFont="1" applyBorder="1" applyAlignment="1">
      <alignment horizontal="center" vertical="center"/>
    </xf>
    <xf numFmtId="187" fontId="7" fillId="0" borderId="3" xfId="1" applyFont="1" applyBorder="1" applyAlignment="1">
      <alignment horizontal="center" vertical="center"/>
    </xf>
    <xf numFmtId="187" fontId="7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87" fontId="4" fillId="0" borderId="9" xfId="1" applyFont="1" applyBorder="1" applyAlignment="1">
      <alignment horizontal="center" vertical="center"/>
    </xf>
    <xf numFmtId="187" fontId="4" fillId="0" borderId="8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87" fontId="4" fillId="0" borderId="9" xfId="0" applyNumberFormat="1" applyFont="1" applyBorder="1" applyAlignment="1">
      <alignment horizontal="center" vertical="center"/>
    </xf>
    <xf numFmtId="187" fontId="4" fillId="0" borderId="8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center"/>
    </xf>
    <xf numFmtId="187" fontId="4" fillId="0" borderId="11" xfId="0" applyNumberFormat="1" applyFont="1" applyBorder="1" applyAlignment="1">
      <alignment horizontal="center" vertical="center"/>
    </xf>
    <xf numFmtId="187" fontId="4" fillId="0" borderId="6" xfId="1" applyFont="1" applyBorder="1" applyAlignment="1">
      <alignment horizontal="center" vertical="center"/>
    </xf>
    <xf numFmtId="187" fontId="4" fillId="0" borderId="5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87" fontId="9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/>
    <xf numFmtId="187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7" fontId="4" fillId="0" borderId="0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878417</xdr:colOff>
      <xdr:row>45</xdr:row>
      <xdr:rowOff>10583</xdr:rowOff>
    </xdr:from>
    <xdr:to>
      <xdr:col>10</xdr:col>
      <xdr:colOff>406401</xdr:colOff>
      <xdr:row>45</xdr:row>
      <xdr:rowOff>277283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E1B52DA-B83E-4DFB-8461-B8827BECA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4" y="14636750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772583</xdr:colOff>
      <xdr:row>67</xdr:row>
      <xdr:rowOff>52917</xdr:rowOff>
    </xdr:from>
    <xdr:to>
      <xdr:col>10</xdr:col>
      <xdr:colOff>300567</xdr:colOff>
      <xdr:row>68</xdr:row>
      <xdr:rowOff>2117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3B9AA20-77D1-4672-B9F8-1CF86011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0" y="21558250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878417</xdr:colOff>
      <xdr:row>98</xdr:row>
      <xdr:rowOff>42333</xdr:rowOff>
    </xdr:from>
    <xdr:to>
      <xdr:col>10</xdr:col>
      <xdr:colOff>406401</xdr:colOff>
      <xdr:row>99</xdr:row>
      <xdr:rowOff>2116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A609BBA-14C7-46DA-9EC8-67C148DC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4" y="30786916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857249</xdr:colOff>
      <xdr:row>129</xdr:row>
      <xdr:rowOff>222250</xdr:rowOff>
    </xdr:from>
    <xdr:to>
      <xdr:col>10</xdr:col>
      <xdr:colOff>385233</xdr:colOff>
      <xdr:row>130</xdr:row>
      <xdr:rowOff>234950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E6CE783-5168-435F-87C5-799CD77CD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66" y="39867417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804333</xdr:colOff>
      <xdr:row>170</xdr:row>
      <xdr:rowOff>222250</xdr:rowOff>
    </xdr:from>
    <xdr:to>
      <xdr:col>10</xdr:col>
      <xdr:colOff>332317</xdr:colOff>
      <xdr:row>171</xdr:row>
      <xdr:rowOff>234950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D63FBFD-B08C-492F-BA06-F1E586E42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0" y="4909608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836083</xdr:colOff>
      <xdr:row>208</xdr:row>
      <xdr:rowOff>232833</xdr:rowOff>
    </xdr:from>
    <xdr:to>
      <xdr:col>10</xdr:col>
      <xdr:colOff>364067</xdr:colOff>
      <xdr:row>209</xdr:row>
      <xdr:rowOff>245533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9BB8A986-52D0-4733-A820-164D0E04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0" y="5779558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804334</xdr:colOff>
      <xdr:row>242</xdr:row>
      <xdr:rowOff>243417</xdr:rowOff>
    </xdr:from>
    <xdr:to>
      <xdr:col>10</xdr:col>
      <xdr:colOff>332318</xdr:colOff>
      <xdr:row>244</xdr:row>
      <xdr:rowOff>2117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CB6C574-8798-43CC-8F5C-A6E93BA2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1" y="65479084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825499</xdr:colOff>
      <xdr:row>288</xdr:row>
      <xdr:rowOff>222250</xdr:rowOff>
    </xdr:from>
    <xdr:to>
      <xdr:col>10</xdr:col>
      <xdr:colOff>353483</xdr:colOff>
      <xdr:row>289</xdr:row>
      <xdr:rowOff>234950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65A754BE-FE5F-41F6-96EE-B29230839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2916" y="75734333"/>
          <a:ext cx="723900" cy="2667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857250</xdr:colOff>
      <xdr:row>327</xdr:row>
      <xdr:rowOff>211667</xdr:rowOff>
    </xdr:from>
    <xdr:to>
      <xdr:col>10</xdr:col>
      <xdr:colOff>385234</xdr:colOff>
      <xdr:row>328</xdr:row>
      <xdr:rowOff>224367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EE509738-ADD6-4936-9B4B-BB87926BE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67" y="84888917"/>
          <a:ext cx="723900" cy="266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78</xdr:row>
      <xdr:rowOff>74084</xdr:rowOff>
    </xdr:from>
    <xdr:to>
      <xdr:col>10</xdr:col>
      <xdr:colOff>385234</xdr:colOff>
      <xdr:row>79</xdr:row>
      <xdr:rowOff>23284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7F36F78-3692-47CD-AF30-3E70EB0C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67" y="24828501"/>
          <a:ext cx="723900" cy="266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847725</xdr:colOff>
      <xdr:row>47</xdr:row>
      <xdr:rowOff>190500</xdr:rowOff>
    </xdr:from>
    <xdr:to>
      <xdr:col>10</xdr:col>
      <xdr:colOff>381000</xdr:colOff>
      <xdr:row>48</xdr:row>
      <xdr:rowOff>142875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565C440-B4B5-4C36-9DA6-D5B0368CF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5" y="15125700"/>
          <a:ext cx="723900" cy="266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933450</xdr:colOff>
      <xdr:row>68</xdr:row>
      <xdr:rowOff>171450</xdr:rowOff>
    </xdr:from>
    <xdr:to>
      <xdr:col>10</xdr:col>
      <xdr:colOff>466725</xdr:colOff>
      <xdr:row>69</xdr:row>
      <xdr:rowOff>123825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472826-32A6-4B55-86FC-CEC3C8506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0" y="21783675"/>
          <a:ext cx="723900" cy="266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809625</xdr:colOff>
      <xdr:row>74</xdr:row>
      <xdr:rowOff>171450</xdr:rowOff>
    </xdr:from>
    <xdr:to>
      <xdr:col>10</xdr:col>
      <xdr:colOff>342900</xdr:colOff>
      <xdr:row>75</xdr:row>
      <xdr:rowOff>123825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EC5C37D-C694-4FA0-86F1-F28A118AF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275" y="23669625"/>
          <a:ext cx="723900" cy="26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926983</xdr:colOff>
      <xdr:row>110</xdr:row>
      <xdr:rowOff>59530</xdr:rowOff>
    </xdr:from>
    <xdr:to>
      <xdr:col>10</xdr:col>
      <xdr:colOff>330993</xdr:colOff>
      <xdr:row>110</xdr:row>
      <xdr:rowOff>278606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A1E3719-715C-4E36-9817-C0F666C7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7202" y="33658968"/>
          <a:ext cx="594635" cy="219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785813</xdr:colOff>
      <xdr:row>125</xdr:row>
      <xdr:rowOff>107157</xdr:rowOff>
    </xdr:from>
    <xdr:to>
      <xdr:col>10</xdr:col>
      <xdr:colOff>319088</xdr:colOff>
      <xdr:row>126</xdr:row>
      <xdr:rowOff>52388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09909D4-66DC-4051-B786-B8FE3A080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032" y="38635782"/>
          <a:ext cx="723900" cy="266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857250</xdr:colOff>
      <xdr:row>101</xdr:row>
      <xdr:rowOff>84667</xdr:rowOff>
    </xdr:from>
    <xdr:to>
      <xdr:col>10</xdr:col>
      <xdr:colOff>385234</xdr:colOff>
      <xdr:row>102</xdr:row>
      <xdr:rowOff>171450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F13C1F9-5A66-4065-BF76-3CE6B9F8E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667" y="31178500"/>
          <a:ext cx="723900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846666</xdr:colOff>
      <xdr:row>77</xdr:row>
      <xdr:rowOff>63500</xdr:rowOff>
    </xdr:from>
    <xdr:to>
      <xdr:col>10</xdr:col>
      <xdr:colOff>374650</xdr:colOff>
      <xdr:row>78</xdr:row>
      <xdr:rowOff>12700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F625782-30E8-4585-8E77-96091B52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083" y="24500417"/>
          <a:ext cx="723900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836083</xdr:colOff>
      <xdr:row>67</xdr:row>
      <xdr:rowOff>52917</xdr:rowOff>
    </xdr:from>
    <xdr:to>
      <xdr:col>10</xdr:col>
      <xdr:colOff>364067</xdr:colOff>
      <xdr:row>68</xdr:row>
      <xdr:rowOff>2117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315268D-A31D-4A94-9718-A5C2F0CB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0" y="21314834"/>
          <a:ext cx="723900" cy="266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814916</xdr:colOff>
      <xdr:row>62</xdr:row>
      <xdr:rowOff>148166</xdr:rowOff>
    </xdr:from>
    <xdr:to>
      <xdr:col>10</xdr:col>
      <xdr:colOff>342900</xdr:colOff>
      <xdr:row>63</xdr:row>
      <xdr:rowOff>97366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8EFCC6-1EB0-4990-AE53-530D5216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2333" y="19822583"/>
          <a:ext cx="723900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957036</xdr:colOff>
      <xdr:row>53</xdr:row>
      <xdr:rowOff>52916</xdr:rowOff>
    </xdr:from>
    <xdr:to>
      <xdr:col>10</xdr:col>
      <xdr:colOff>427567</xdr:colOff>
      <xdr:row>54</xdr:row>
      <xdr:rowOff>65616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B712BD4-ED2A-4E7E-8FDD-E1E6A584E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453" y="16753416"/>
          <a:ext cx="666447" cy="2455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867834</xdr:colOff>
      <xdr:row>64</xdr:row>
      <xdr:rowOff>116417</xdr:rowOff>
    </xdr:from>
    <xdr:to>
      <xdr:col>10</xdr:col>
      <xdr:colOff>395818</xdr:colOff>
      <xdr:row>65</xdr:row>
      <xdr:rowOff>65617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875024-28A5-42D1-B812-9BD3D2FA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5251" y="20425834"/>
          <a:ext cx="72390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F2407-E82C-43F4-AF48-4DE0E800309B}">
  <dimension ref="A1:L331"/>
  <sheetViews>
    <sheetView view="pageBreakPreview" topLeftCell="A328" zoomScale="90" zoomScaleNormal="100" zoomScaleSheetLayoutView="90" workbookViewId="0">
      <selection activeCell="J329" sqref="J329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24.87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247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248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68" t="s">
        <v>1040</v>
      </c>
      <c r="C8" s="198">
        <v>4000</v>
      </c>
      <c r="D8" s="199"/>
      <c r="E8" s="105">
        <v>4000</v>
      </c>
      <c r="F8" s="79" t="s">
        <v>8</v>
      </c>
      <c r="G8" s="42" t="s">
        <v>455</v>
      </c>
      <c r="H8" s="105">
        <v>4000</v>
      </c>
      <c r="I8" s="42" t="s">
        <v>455</v>
      </c>
      <c r="J8" s="105">
        <v>4000</v>
      </c>
      <c r="K8" s="40" t="s">
        <v>6</v>
      </c>
      <c r="L8" s="70" t="s">
        <v>1041</v>
      </c>
    </row>
    <row r="9" spans="1:12" ht="24.75" customHeight="1" x14ac:dyDescent="0.2">
      <c r="A9" s="38"/>
      <c r="B9" s="36"/>
      <c r="C9" s="200"/>
      <c r="D9" s="201"/>
      <c r="E9" s="74"/>
      <c r="F9" s="36"/>
      <c r="G9" s="47"/>
      <c r="H9" s="74"/>
      <c r="I9" s="35"/>
      <c r="J9" s="74"/>
      <c r="K9" s="33" t="s">
        <v>3</v>
      </c>
      <c r="L9" s="65" t="s">
        <v>1042</v>
      </c>
    </row>
    <row r="10" spans="1:12" ht="24.75" customHeight="1" x14ac:dyDescent="0.2">
      <c r="A10" s="49">
        <v>2</v>
      </c>
      <c r="B10" s="68" t="s">
        <v>1043</v>
      </c>
      <c r="C10" s="198">
        <v>5400</v>
      </c>
      <c r="D10" s="199"/>
      <c r="E10" s="105">
        <v>5400</v>
      </c>
      <c r="F10" s="79" t="s">
        <v>8</v>
      </c>
      <c r="G10" s="140" t="s">
        <v>1044</v>
      </c>
      <c r="H10" s="105">
        <v>5400</v>
      </c>
      <c r="I10" s="140" t="s">
        <v>1044</v>
      </c>
      <c r="J10" s="105">
        <v>5400</v>
      </c>
      <c r="K10" s="40" t="s">
        <v>6</v>
      </c>
      <c r="L10" s="70" t="s">
        <v>1041</v>
      </c>
    </row>
    <row r="11" spans="1:12" ht="24.75" customHeight="1" x14ac:dyDescent="0.2">
      <c r="A11" s="38"/>
      <c r="B11" s="36"/>
      <c r="C11" s="200"/>
      <c r="D11" s="201"/>
      <c r="E11" s="74"/>
      <c r="F11" s="36"/>
      <c r="G11" s="35"/>
      <c r="H11" s="74"/>
      <c r="I11" s="35"/>
      <c r="J11" s="74"/>
      <c r="K11" s="33" t="s">
        <v>3</v>
      </c>
      <c r="L11" s="65" t="s">
        <v>1042</v>
      </c>
    </row>
    <row r="12" spans="1:12" ht="24.75" customHeight="1" x14ac:dyDescent="0.2">
      <c r="A12" s="49">
        <v>3</v>
      </c>
      <c r="B12" s="68" t="s">
        <v>1045</v>
      </c>
      <c r="C12" s="217">
        <v>410</v>
      </c>
      <c r="D12" s="163"/>
      <c r="E12" s="75">
        <v>410</v>
      </c>
      <c r="F12" s="79" t="s">
        <v>8</v>
      </c>
      <c r="G12" s="42" t="s">
        <v>1046</v>
      </c>
      <c r="H12" s="78">
        <v>410</v>
      </c>
      <c r="I12" s="42" t="s">
        <v>1046</v>
      </c>
      <c r="J12" s="75">
        <v>410</v>
      </c>
      <c r="K12" s="40" t="s">
        <v>6</v>
      </c>
      <c r="L12" s="70" t="s">
        <v>1047</v>
      </c>
    </row>
    <row r="13" spans="1:12" ht="24.75" customHeight="1" x14ac:dyDescent="0.2">
      <c r="A13" s="38"/>
      <c r="B13" s="36"/>
      <c r="C13" s="172"/>
      <c r="D13" s="173"/>
      <c r="E13" s="74"/>
      <c r="F13" s="36"/>
      <c r="G13" s="35"/>
      <c r="H13" s="74"/>
      <c r="I13" s="35"/>
      <c r="J13" s="74"/>
      <c r="K13" s="33" t="s">
        <v>3</v>
      </c>
      <c r="L13" s="65" t="s">
        <v>1048</v>
      </c>
    </row>
    <row r="14" spans="1:12" ht="24.75" customHeight="1" x14ac:dyDescent="0.2">
      <c r="A14" s="44">
        <v>4</v>
      </c>
      <c r="B14" s="99" t="s">
        <v>1049</v>
      </c>
      <c r="C14" s="174">
        <v>345</v>
      </c>
      <c r="D14" s="175"/>
      <c r="E14" s="98">
        <v>345</v>
      </c>
      <c r="F14" s="79" t="s">
        <v>8</v>
      </c>
      <c r="G14" s="42" t="s">
        <v>1046</v>
      </c>
      <c r="H14" s="76">
        <v>345</v>
      </c>
      <c r="I14" s="42" t="s">
        <v>1046</v>
      </c>
      <c r="J14" s="76">
        <v>345</v>
      </c>
      <c r="K14" s="40" t="s">
        <v>6</v>
      </c>
      <c r="L14" s="70" t="s">
        <v>1041</v>
      </c>
    </row>
    <row r="15" spans="1:12" ht="24.75" customHeight="1" x14ac:dyDescent="0.2">
      <c r="A15" s="38"/>
      <c r="B15" s="95"/>
      <c r="C15" s="176"/>
      <c r="D15" s="177"/>
      <c r="E15" s="77"/>
      <c r="F15" s="47"/>
      <c r="G15" s="35"/>
      <c r="H15" s="77"/>
      <c r="I15" s="35"/>
      <c r="J15" s="77"/>
      <c r="K15" s="33" t="s">
        <v>3</v>
      </c>
      <c r="L15" s="65" t="s">
        <v>1042</v>
      </c>
    </row>
    <row r="16" spans="1:12" ht="45.75" customHeight="1" x14ac:dyDescent="0.2">
      <c r="A16" s="49">
        <v>5</v>
      </c>
      <c r="B16" s="141" t="s">
        <v>1051</v>
      </c>
      <c r="C16" s="218">
        <v>840</v>
      </c>
      <c r="D16" s="219"/>
      <c r="E16" s="96">
        <v>840</v>
      </c>
      <c r="F16" s="79" t="s">
        <v>8</v>
      </c>
      <c r="G16" s="47" t="s">
        <v>1050</v>
      </c>
      <c r="H16" s="96">
        <v>840</v>
      </c>
      <c r="I16" s="47" t="s">
        <v>1050</v>
      </c>
      <c r="J16" s="96">
        <v>840</v>
      </c>
      <c r="K16" s="40" t="s">
        <v>6</v>
      </c>
      <c r="L16" s="70" t="s">
        <v>1052</v>
      </c>
    </row>
    <row r="17" spans="1:12" ht="24.75" customHeight="1" x14ac:dyDescent="0.2">
      <c r="A17" s="49"/>
      <c r="B17" s="95"/>
      <c r="C17" s="176"/>
      <c r="D17" s="177"/>
      <c r="E17" s="87"/>
      <c r="F17" s="94"/>
      <c r="G17" s="35"/>
      <c r="H17" s="87"/>
      <c r="I17" s="35"/>
      <c r="J17" s="87"/>
      <c r="K17" s="33" t="s">
        <v>3</v>
      </c>
      <c r="L17" s="65" t="s">
        <v>1053</v>
      </c>
    </row>
    <row r="18" spans="1:12" s="23" customFormat="1" ht="24.75" customHeight="1" x14ac:dyDescent="0.2">
      <c r="A18" s="44">
        <v>6</v>
      </c>
      <c r="B18" s="92" t="s">
        <v>1054</v>
      </c>
      <c r="C18" s="174">
        <v>1730</v>
      </c>
      <c r="D18" s="175"/>
      <c r="E18" s="76">
        <v>1730</v>
      </c>
      <c r="F18" s="79" t="s">
        <v>8</v>
      </c>
      <c r="G18" s="42" t="s">
        <v>321</v>
      </c>
      <c r="H18" s="76">
        <v>1730</v>
      </c>
      <c r="I18" s="42" t="s">
        <v>321</v>
      </c>
      <c r="J18" s="93">
        <v>1730</v>
      </c>
      <c r="K18" s="40" t="s">
        <v>6</v>
      </c>
      <c r="L18" s="70" t="s">
        <v>1047</v>
      </c>
    </row>
    <row r="19" spans="1:12" ht="24.75" customHeight="1" x14ac:dyDescent="0.3">
      <c r="A19" s="38"/>
      <c r="B19" s="90" t="s">
        <v>1058</v>
      </c>
      <c r="C19" s="176"/>
      <c r="D19" s="177"/>
      <c r="E19" s="77"/>
      <c r="F19" s="36"/>
      <c r="G19" s="35" t="s">
        <v>353</v>
      </c>
      <c r="H19" s="77"/>
      <c r="I19" s="35" t="s">
        <v>353</v>
      </c>
      <c r="J19" s="77"/>
      <c r="K19" s="33" t="s">
        <v>3</v>
      </c>
      <c r="L19" s="65" t="s">
        <v>1048</v>
      </c>
    </row>
    <row r="20" spans="1:12" ht="24.75" customHeight="1" x14ac:dyDescent="0.2">
      <c r="A20" s="44">
        <v>7</v>
      </c>
      <c r="B20" s="92" t="s">
        <v>1054</v>
      </c>
      <c r="C20" s="217">
        <v>840</v>
      </c>
      <c r="D20" s="163"/>
      <c r="E20" s="76">
        <v>840</v>
      </c>
      <c r="F20" s="79" t="s">
        <v>8</v>
      </c>
      <c r="G20" s="42" t="s">
        <v>743</v>
      </c>
      <c r="H20" s="75">
        <v>840</v>
      </c>
      <c r="I20" s="42" t="s">
        <v>743</v>
      </c>
      <c r="J20" s="75">
        <v>840</v>
      </c>
      <c r="K20" s="40" t="s">
        <v>6</v>
      </c>
      <c r="L20" s="70" t="s">
        <v>1055</v>
      </c>
    </row>
    <row r="21" spans="1:12" ht="24.75" customHeight="1" x14ac:dyDescent="0.2">
      <c r="A21" s="38"/>
      <c r="B21" s="36" t="s">
        <v>1057</v>
      </c>
      <c r="C21" s="172"/>
      <c r="D21" s="173"/>
      <c r="E21" s="74"/>
      <c r="F21" s="36"/>
      <c r="G21" s="35"/>
      <c r="H21" s="74"/>
      <c r="I21" s="35"/>
      <c r="J21" s="74"/>
      <c r="K21" s="33" t="s">
        <v>3</v>
      </c>
      <c r="L21" s="65" t="s">
        <v>1056</v>
      </c>
    </row>
    <row r="22" spans="1:12" ht="24.75" customHeight="1" x14ac:dyDescent="0.2">
      <c r="A22" s="44">
        <v>8</v>
      </c>
      <c r="B22" s="92" t="s">
        <v>1054</v>
      </c>
      <c r="C22" s="217">
        <v>2400</v>
      </c>
      <c r="D22" s="163"/>
      <c r="E22" s="75">
        <v>2400</v>
      </c>
      <c r="F22" s="79" t="s">
        <v>8</v>
      </c>
      <c r="G22" s="42" t="s">
        <v>321</v>
      </c>
      <c r="H22" s="78">
        <v>2400</v>
      </c>
      <c r="I22" s="42" t="s">
        <v>321</v>
      </c>
      <c r="J22" s="75">
        <v>2400</v>
      </c>
      <c r="K22" s="40" t="s">
        <v>6</v>
      </c>
      <c r="L22" s="70" t="s">
        <v>1055</v>
      </c>
    </row>
    <row r="23" spans="1:12" ht="24.75" customHeight="1" x14ac:dyDescent="0.2">
      <c r="A23" s="38"/>
      <c r="B23" s="36" t="s">
        <v>1057</v>
      </c>
      <c r="C23" s="172"/>
      <c r="D23" s="173"/>
      <c r="E23" s="74"/>
      <c r="F23" s="36"/>
      <c r="G23" s="35" t="s">
        <v>353</v>
      </c>
      <c r="H23" s="74"/>
      <c r="I23" s="35" t="s">
        <v>353</v>
      </c>
      <c r="J23" s="74"/>
      <c r="K23" s="33" t="s">
        <v>3</v>
      </c>
      <c r="L23" s="65" t="s">
        <v>1056</v>
      </c>
    </row>
    <row r="24" spans="1:12" ht="25.5" customHeight="1" x14ac:dyDescent="0.2">
      <c r="A24" s="44">
        <v>9</v>
      </c>
      <c r="B24" s="68" t="s">
        <v>1059</v>
      </c>
      <c r="C24" s="217">
        <v>290</v>
      </c>
      <c r="D24" s="163"/>
      <c r="E24" s="76">
        <v>290</v>
      </c>
      <c r="F24" s="79" t="s">
        <v>8</v>
      </c>
      <c r="G24" s="42" t="s">
        <v>1046</v>
      </c>
      <c r="H24" s="75">
        <v>290</v>
      </c>
      <c r="I24" s="42" t="s">
        <v>1046</v>
      </c>
      <c r="J24" s="75">
        <v>290</v>
      </c>
      <c r="K24" s="40" t="s">
        <v>6</v>
      </c>
      <c r="L24" s="70" t="s">
        <v>1055</v>
      </c>
    </row>
    <row r="25" spans="1:12" ht="24.75" customHeight="1" x14ac:dyDescent="0.2">
      <c r="A25" s="38"/>
      <c r="B25" s="36" t="s">
        <v>1057</v>
      </c>
      <c r="C25" s="172"/>
      <c r="D25" s="173"/>
      <c r="E25" s="74"/>
      <c r="F25" s="36"/>
      <c r="G25" s="83"/>
      <c r="H25" s="74"/>
      <c r="I25" s="83"/>
      <c r="J25" s="74"/>
      <c r="K25" s="33" t="s">
        <v>3</v>
      </c>
      <c r="L25" s="65" t="s">
        <v>1056</v>
      </c>
    </row>
    <row r="26" spans="1:12" ht="24.75" customHeight="1" x14ac:dyDescent="0.2">
      <c r="A26" s="44">
        <v>10</v>
      </c>
      <c r="B26" s="106" t="s">
        <v>1062</v>
      </c>
      <c r="C26" s="170">
        <v>5155</v>
      </c>
      <c r="D26" s="171"/>
      <c r="E26" s="76">
        <v>5155</v>
      </c>
      <c r="F26" s="79" t="s">
        <v>8</v>
      </c>
      <c r="G26" s="42" t="s">
        <v>1046</v>
      </c>
      <c r="H26" s="75">
        <v>5155</v>
      </c>
      <c r="I26" s="42" t="s">
        <v>1046</v>
      </c>
      <c r="J26" s="75">
        <v>5155</v>
      </c>
      <c r="K26" s="40" t="s">
        <v>6</v>
      </c>
      <c r="L26" s="70" t="s">
        <v>1060</v>
      </c>
    </row>
    <row r="27" spans="1:12" ht="24.75" customHeight="1" x14ac:dyDescent="0.2">
      <c r="A27" s="38"/>
      <c r="B27" s="77" t="s">
        <v>1063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1061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247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248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106" t="s">
        <v>1064</v>
      </c>
      <c r="C35" s="170">
        <v>10650</v>
      </c>
      <c r="D35" s="171"/>
      <c r="E35" s="76">
        <v>10650</v>
      </c>
      <c r="F35" s="42" t="s">
        <v>8</v>
      </c>
      <c r="G35" s="42" t="s">
        <v>150</v>
      </c>
      <c r="H35" s="75">
        <v>10650</v>
      </c>
      <c r="I35" s="42" t="s">
        <v>150</v>
      </c>
      <c r="J35" s="75">
        <v>10650</v>
      </c>
      <c r="K35" s="40" t="s">
        <v>6</v>
      </c>
      <c r="L35" s="70" t="s">
        <v>1065</v>
      </c>
    </row>
    <row r="36" spans="1:12" ht="24.75" customHeight="1" x14ac:dyDescent="0.2">
      <c r="A36" s="38"/>
      <c r="B36" s="77" t="s">
        <v>1057</v>
      </c>
      <c r="C36" s="172"/>
      <c r="D36" s="173"/>
      <c r="E36" s="74"/>
      <c r="F36" s="36"/>
      <c r="G36" s="35"/>
      <c r="H36" s="74"/>
      <c r="I36" s="35"/>
      <c r="J36" s="34"/>
      <c r="K36" s="33" t="s">
        <v>3</v>
      </c>
      <c r="L36" s="65" t="s">
        <v>1056</v>
      </c>
    </row>
    <row r="37" spans="1:12" ht="24.75" customHeight="1" x14ac:dyDescent="0.2">
      <c r="A37" s="49">
        <v>12</v>
      </c>
      <c r="B37" s="106" t="s">
        <v>1066</v>
      </c>
      <c r="C37" s="170">
        <v>8670</v>
      </c>
      <c r="D37" s="171"/>
      <c r="E37" s="76">
        <v>8670</v>
      </c>
      <c r="F37" s="42" t="s">
        <v>8</v>
      </c>
      <c r="G37" s="42" t="s">
        <v>1046</v>
      </c>
      <c r="H37" s="75">
        <v>8670</v>
      </c>
      <c r="I37" s="42" t="s">
        <v>1046</v>
      </c>
      <c r="J37" s="75">
        <v>8670</v>
      </c>
      <c r="K37" s="40" t="s">
        <v>6</v>
      </c>
      <c r="L37" s="70" t="s">
        <v>1067</v>
      </c>
    </row>
    <row r="38" spans="1:12" ht="24.75" customHeight="1" x14ac:dyDescent="0.2">
      <c r="A38" s="49"/>
      <c r="B38" s="77"/>
      <c r="C38" s="172"/>
      <c r="D38" s="173"/>
      <c r="E38" s="74"/>
      <c r="F38" s="36"/>
      <c r="G38" s="35"/>
      <c r="H38" s="74"/>
      <c r="I38" s="35"/>
      <c r="J38" s="34"/>
      <c r="K38" s="33" t="s">
        <v>3</v>
      </c>
      <c r="L38" s="65" t="s">
        <v>1068</v>
      </c>
    </row>
    <row r="39" spans="1:12" ht="24.75" customHeight="1" x14ac:dyDescent="0.2">
      <c r="A39" s="44">
        <v>13</v>
      </c>
      <c r="B39" s="107" t="s">
        <v>1069</v>
      </c>
      <c r="C39" s="174">
        <v>1000</v>
      </c>
      <c r="D39" s="175"/>
      <c r="E39" s="76">
        <v>1000</v>
      </c>
      <c r="F39" s="42" t="s">
        <v>8</v>
      </c>
      <c r="G39" s="42" t="s">
        <v>1070</v>
      </c>
      <c r="H39" s="76">
        <v>1000</v>
      </c>
      <c r="I39" s="42" t="s">
        <v>1070</v>
      </c>
      <c r="J39" s="93">
        <v>1000</v>
      </c>
      <c r="K39" s="40" t="s">
        <v>6</v>
      </c>
      <c r="L39" s="70" t="s">
        <v>1071</v>
      </c>
    </row>
    <row r="40" spans="1:12" ht="24.75" customHeight="1" x14ac:dyDescent="0.3">
      <c r="A40" s="38"/>
      <c r="B40" s="108"/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1072</v>
      </c>
    </row>
    <row r="41" spans="1:12" ht="24.75" customHeight="1" x14ac:dyDescent="0.2">
      <c r="A41" s="49">
        <v>14</v>
      </c>
      <c r="B41" s="109" t="s">
        <v>1073</v>
      </c>
      <c r="C41" s="161">
        <v>3160</v>
      </c>
      <c r="D41" s="163"/>
      <c r="E41" s="81">
        <v>3160</v>
      </c>
      <c r="F41" s="47" t="s">
        <v>8</v>
      </c>
      <c r="G41" s="42" t="s">
        <v>321</v>
      </c>
      <c r="H41" s="81">
        <v>3160</v>
      </c>
      <c r="I41" s="42" t="s">
        <v>321</v>
      </c>
      <c r="J41" s="81">
        <v>3160</v>
      </c>
      <c r="K41" s="45" t="s">
        <v>6</v>
      </c>
      <c r="L41" s="70" t="s">
        <v>1075</v>
      </c>
    </row>
    <row r="42" spans="1:12" ht="24.75" customHeight="1" x14ac:dyDescent="0.3">
      <c r="A42" s="38"/>
      <c r="B42" s="90" t="s">
        <v>1074</v>
      </c>
      <c r="C42" s="164"/>
      <c r="D42" s="165"/>
      <c r="E42" s="89"/>
      <c r="F42" s="36"/>
      <c r="G42" s="35" t="s">
        <v>353</v>
      </c>
      <c r="H42" s="77"/>
      <c r="I42" s="35" t="s">
        <v>353</v>
      </c>
      <c r="J42" s="77"/>
      <c r="K42" s="33" t="s">
        <v>3</v>
      </c>
      <c r="L42" s="65" t="s">
        <v>1076</v>
      </c>
    </row>
    <row r="43" spans="1:12" ht="24" customHeight="1" x14ac:dyDescent="0.2">
      <c r="A43" s="38"/>
      <c r="B43" s="36"/>
      <c r="C43" s="166">
        <f>SUM(C35:D42,C8:D27)</f>
        <v>44890</v>
      </c>
      <c r="D43" s="167"/>
      <c r="E43" s="74">
        <f>SUM(E35:E42,E8:E27)</f>
        <v>44890</v>
      </c>
      <c r="F43" s="36"/>
      <c r="G43" s="35"/>
      <c r="H43" s="74">
        <f>SUM(H35:H42,H8:H27)</f>
        <v>44890</v>
      </c>
      <c r="I43" s="35"/>
      <c r="J43" s="74">
        <f>SUM(J35:J42,J8:J27)</f>
        <v>44890</v>
      </c>
      <c r="K43" s="33"/>
      <c r="L43" s="65"/>
    </row>
    <row r="44" spans="1:12" ht="24.75" customHeight="1" x14ac:dyDescent="0.2">
      <c r="A44" s="148"/>
      <c r="B44" s="149"/>
      <c r="C44" s="168"/>
      <c r="D44" s="168"/>
      <c r="E44" s="150"/>
      <c r="F44" s="151"/>
      <c r="G44" s="151"/>
      <c r="H44" s="150"/>
      <c r="I44" s="151"/>
      <c r="J44" s="150"/>
      <c r="K44" s="152"/>
      <c r="L44" s="153"/>
    </row>
    <row r="45" spans="1:12" ht="24.75" customHeight="1" x14ac:dyDescent="0.2">
      <c r="A45" s="142"/>
      <c r="B45" s="143"/>
      <c r="C45" s="169"/>
      <c r="D45" s="169"/>
      <c r="E45" s="12"/>
      <c r="F45" s="144"/>
      <c r="G45" s="145"/>
      <c r="H45" s="10"/>
      <c r="I45" s="145"/>
      <c r="J45" s="10"/>
      <c r="K45" s="146"/>
      <c r="L45" s="15"/>
    </row>
    <row r="46" spans="1:12" ht="24.75" customHeight="1" x14ac:dyDescent="0.2">
      <c r="A46" s="8"/>
      <c r="B46" s="13"/>
      <c r="C46" s="161"/>
      <c r="D46" s="161"/>
      <c r="E46" s="135"/>
      <c r="F46" s="8"/>
      <c r="G46" s="8"/>
      <c r="H46" s="135"/>
      <c r="I46" s="8"/>
      <c r="J46" s="135"/>
      <c r="K46" s="6"/>
      <c r="L46" s="147"/>
    </row>
    <row r="47" spans="1:12" ht="24.75" customHeight="1" x14ac:dyDescent="0.3">
      <c r="A47" s="8"/>
      <c r="B47" s="144"/>
      <c r="C47" s="159"/>
      <c r="D47" s="159"/>
      <c r="E47" s="12"/>
      <c r="F47" s="13"/>
      <c r="G47" s="8"/>
      <c r="H47" s="12"/>
      <c r="I47" s="8"/>
      <c r="J47" s="160" t="s">
        <v>1</v>
      </c>
      <c r="K47" s="160"/>
      <c r="L47" s="15"/>
    </row>
    <row r="48" spans="1:12" s="23" customFormat="1" ht="24.75" customHeight="1" x14ac:dyDescent="0.2">
      <c r="A48" s="2"/>
      <c r="B48" s="13"/>
      <c r="C48" s="161"/>
      <c r="D48" s="161"/>
      <c r="E48" s="135"/>
      <c r="F48" s="8"/>
      <c r="G48" s="8"/>
      <c r="H48" s="12"/>
      <c r="I48" s="8"/>
      <c r="J48" s="162" t="s">
        <v>0</v>
      </c>
      <c r="K48" s="162"/>
      <c r="L48" s="147"/>
    </row>
    <row r="49" spans="1:12" s="23" customFormat="1" ht="24.75" customHeight="1" x14ac:dyDescent="0.2">
      <c r="A49" s="2"/>
      <c r="B49" s="13"/>
      <c r="C49" s="197"/>
      <c r="D49" s="197"/>
      <c r="E49" s="12"/>
      <c r="F49" s="13"/>
      <c r="G49" s="8"/>
      <c r="H49" s="12"/>
      <c r="I49" s="8"/>
      <c r="J49" s="12"/>
      <c r="K49" s="6"/>
      <c r="L49" s="15"/>
    </row>
    <row r="50" spans="1:12" ht="27" customHeight="1" x14ac:dyDescent="0.2">
      <c r="A50" s="2"/>
      <c r="B50" s="10"/>
      <c r="C50" s="161"/>
      <c r="D50" s="161"/>
      <c r="E50" s="12"/>
      <c r="F50" s="8"/>
      <c r="G50" s="8"/>
      <c r="H50" s="12"/>
      <c r="I50" s="8"/>
      <c r="J50" s="12"/>
      <c r="K50" s="6"/>
      <c r="L50" s="147"/>
    </row>
    <row r="51" spans="1:12" ht="24.75" customHeight="1" x14ac:dyDescent="0.2">
      <c r="A51" s="2"/>
      <c r="B51" s="10"/>
      <c r="C51" s="197"/>
      <c r="D51" s="197"/>
      <c r="E51" s="12"/>
      <c r="F51" s="13"/>
      <c r="G51" s="8"/>
      <c r="H51" s="12"/>
      <c r="I51" s="8"/>
      <c r="J51" s="12"/>
      <c r="K51" s="6"/>
      <c r="L51" s="15"/>
    </row>
    <row r="52" spans="1:12" ht="25.5" customHeight="1" x14ac:dyDescent="0.2">
      <c r="A52" s="2"/>
      <c r="B52" s="10"/>
      <c r="C52" s="161"/>
      <c r="D52" s="161"/>
      <c r="E52" s="12"/>
      <c r="F52" s="8"/>
      <c r="G52" s="8"/>
      <c r="H52" s="12"/>
      <c r="I52" s="8"/>
      <c r="J52" s="12"/>
      <c r="K52" s="6"/>
      <c r="L52" s="147"/>
    </row>
    <row r="53" spans="1:12" ht="25.5" customHeight="1" x14ac:dyDescent="0.2">
      <c r="A53" s="2"/>
      <c r="B53" s="13"/>
      <c r="C53" s="197"/>
      <c r="D53" s="197"/>
      <c r="E53" s="12"/>
      <c r="F53" s="13"/>
      <c r="G53" s="8"/>
      <c r="H53" s="12"/>
      <c r="I53" s="8"/>
      <c r="J53" s="12"/>
      <c r="K53" s="6"/>
      <c r="L53" s="15"/>
    </row>
    <row r="54" spans="1:12" ht="27.75" customHeight="1" x14ac:dyDescent="0.2">
      <c r="A54" s="2"/>
      <c r="B54" s="10"/>
      <c r="C54" s="161"/>
      <c r="D54" s="161"/>
      <c r="E54" s="135"/>
      <c r="F54" s="8"/>
      <c r="G54" s="8"/>
      <c r="H54" s="12"/>
      <c r="I54" s="8"/>
      <c r="J54" s="12"/>
      <c r="K54" s="6"/>
      <c r="L54" s="147"/>
    </row>
    <row r="55" spans="1:12" ht="27" customHeight="1" x14ac:dyDescent="0.2">
      <c r="A55" s="2"/>
      <c r="B55" s="13"/>
      <c r="C55" s="197"/>
      <c r="D55" s="197"/>
      <c r="E55" s="12"/>
      <c r="F55" s="13"/>
      <c r="G55" s="8"/>
      <c r="H55" s="12"/>
      <c r="I55" s="8"/>
      <c r="J55" s="12"/>
      <c r="K55" s="6"/>
      <c r="L55" s="15"/>
    </row>
    <row r="56" spans="1:12" ht="25.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21" t="s">
        <v>43</v>
      </c>
    </row>
    <row r="57" spans="1:12" ht="25.5" customHeight="1" x14ac:dyDescent="0.2">
      <c r="A57" s="194" t="s">
        <v>386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94" t="s">
        <v>41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</row>
    <row r="59" spans="1:12" ht="24" customHeight="1" x14ac:dyDescent="0.2">
      <c r="A59" s="178" t="s">
        <v>387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</row>
    <row r="60" spans="1:12" ht="20.25" customHeight="1" x14ac:dyDescent="0.2">
      <c r="A60" s="179" t="s">
        <v>39</v>
      </c>
      <c r="B60" s="182" t="s">
        <v>38</v>
      </c>
      <c r="C60" s="185" t="s">
        <v>37</v>
      </c>
      <c r="D60" s="186"/>
      <c r="E60" s="44"/>
      <c r="F60" s="44"/>
      <c r="G60" s="185" t="s">
        <v>36</v>
      </c>
      <c r="H60" s="186"/>
      <c r="I60" s="185" t="s">
        <v>35</v>
      </c>
      <c r="J60" s="186"/>
      <c r="K60" s="179" t="s">
        <v>34</v>
      </c>
      <c r="L60" s="191" t="s">
        <v>33</v>
      </c>
    </row>
    <row r="61" spans="1:12" ht="20.25" x14ac:dyDescent="0.2">
      <c r="A61" s="180"/>
      <c r="B61" s="183"/>
      <c r="C61" s="187"/>
      <c r="D61" s="188"/>
      <c r="E61" s="49" t="s">
        <v>32</v>
      </c>
      <c r="F61" s="49" t="s">
        <v>31</v>
      </c>
      <c r="G61" s="187"/>
      <c r="H61" s="188"/>
      <c r="I61" s="187"/>
      <c r="J61" s="188"/>
      <c r="K61" s="180"/>
      <c r="L61" s="192"/>
    </row>
    <row r="62" spans="1:12" ht="20.25" x14ac:dyDescent="0.2">
      <c r="A62" s="181"/>
      <c r="B62" s="184"/>
      <c r="C62" s="189"/>
      <c r="D62" s="190"/>
      <c r="E62" s="38"/>
      <c r="F62" s="38"/>
      <c r="G62" s="189"/>
      <c r="H62" s="190"/>
      <c r="I62" s="189"/>
      <c r="J62" s="190"/>
      <c r="K62" s="181"/>
      <c r="L62" s="193"/>
    </row>
    <row r="63" spans="1:12" ht="24.75" customHeight="1" x14ac:dyDescent="0.2">
      <c r="A63" s="44">
        <v>1</v>
      </c>
      <c r="B63" s="68" t="s">
        <v>1077</v>
      </c>
      <c r="C63" s="217">
        <v>345</v>
      </c>
      <c r="D63" s="163"/>
      <c r="E63" s="75">
        <v>345</v>
      </c>
      <c r="F63" s="79" t="s">
        <v>8</v>
      </c>
      <c r="G63" s="156" t="s">
        <v>1046</v>
      </c>
      <c r="H63" s="78">
        <v>345</v>
      </c>
      <c r="I63" s="139" t="s">
        <v>1046</v>
      </c>
      <c r="J63" s="75">
        <v>345</v>
      </c>
      <c r="K63" s="40" t="s">
        <v>6</v>
      </c>
      <c r="L63" s="70" t="s">
        <v>1079</v>
      </c>
    </row>
    <row r="64" spans="1:12" ht="24.75" customHeight="1" x14ac:dyDescent="0.2">
      <c r="A64" s="38"/>
      <c r="B64" s="36" t="s">
        <v>1078</v>
      </c>
      <c r="C64" s="172"/>
      <c r="D64" s="173"/>
      <c r="E64" s="74"/>
      <c r="F64" s="36"/>
      <c r="G64" s="35"/>
      <c r="H64" s="74"/>
      <c r="I64" s="35"/>
      <c r="J64" s="74"/>
      <c r="K64" s="33" t="s">
        <v>3</v>
      </c>
      <c r="L64" s="65" t="s">
        <v>1080</v>
      </c>
    </row>
    <row r="65" spans="1:12" ht="24" customHeight="1" x14ac:dyDescent="0.2">
      <c r="A65" s="38"/>
      <c r="B65" s="36"/>
      <c r="C65" s="166">
        <f>SUM(C61:D64)</f>
        <v>345</v>
      </c>
      <c r="D65" s="167"/>
      <c r="E65" s="74">
        <f>SUM(E61:E64)</f>
        <v>345</v>
      </c>
      <c r="F65" s="36"/>
      <c r="G65" s="35"/>
      <c r="H65" s="74">
        <f>SUM(H61:H64)</f>
        <v>345</v>
      </c>
      <c r="I65" s="35"/>
      <c r="J65" s="74">
        <f>SUM(J61:J64)</f>
        <v>345</v>
      </c>
      <c r="K65" s="33"/>
      <c r="L65" s="65"/>
    </row>
    <row r="66" spans="1:12" ht="24.75" customHeight="1" x14ac:dyDescent="0.2">
      <c r="A66" s="148"/>
      <c r="B66" s="99"/>
      <c r="C66" s="168"/>
      <c r="D66" s="168"/>
      <c r="E66" s="154"/>
      <c r="F66" s="151"/>
      <c r="G66" s="151"/>
      <c r="H66" s="154"/>
      <c r="I66" s="151"/>
      <c r="J66" s="154"/>
      <c r="K66" s="152"/>
      <c r="L66" s="155"/>
    </row>
    <row r="67" spans="1:12" ht="24.75" customHeight="1" x14ac:dyDescent="0.2">
      <c r="A67" s="2"/>
      <c r="B67" s="13"/>
      <c r="C67" s="197"/>
      <c r="D67" s="197"/>
      <c r="E67" s="12"/>
      <c r="F67" s="13"/>
      <c r="G67" s="8"/>
      <c r="H67" s="12"/>
      <c r="I67" s="8"/>
      <c r="J67" s="12"/>
      <c r="K67" s="6"/>
      <c r="L67" s="15"/>
    </row>
    <row r="68" spans="1:12" ht="24.75" customHeight="1" x14ac:dyDescent="0.2">
      <c r="A68" s="2"/>
      <c r="B68" s="13"/>
      <c r="C68" s="195"/>
      <c r="D68" s="195"/>
      <c r="E68" s="12"/>
      <c r="F68" s="8"/>
      <c r="G68" s="8"/>
      <c r="H68" s="12"/>
      <c r="I68" s="8"/>
      <c r="J68" s="12"/>
      <c r="K68" s="6"/>
      <c r="L68" s="136"/>
    </row>
    <row r="69" spans="1:12" ht="24.75" customHeight="1" x14ac:dyDescent="0.3">
      <c r="A69" s="2"/>
      <c r="B69" s="13"/>
      <c r="C69" s="195"/>
      <c r="D69" s="195"/>
      <c r="E69" s="12"/>
      <c r="F69" s="13"/>
      <c r="G69" s="8"/>
      <c r="H69" s="12"/>
      <c r="I69" s="8"/>
      <c r="J69" s="160" t="s">
        <v>1</v>
      </c>
      <c r="K69" s="160"/>
      <c r="L69" s="15"/>
    </row>
    <row r="70" spans="1:12" ht="24.75" customHeight="1" x14ac:dyDescent="0.2">
      <c r="A70" s="2"/>
      <c r="B70" s="13"/>
      <c r="C70" s="195"/>
      <c r="D70" s="195"/>
      <c r="E70" s="12"/>
      <c r="F70" s="8"/>
      <c r="G70" s="8"/>
      <c r="H70" s="12"/>
      <c r="I70" s="8"/>
      <c r="J70" s="162" t="s">
        <v>0</v>
      </c>
      <c r="K70" s="162"/>
      <c r="L70" s="136"/>
    </row>
    <row r="71" spans="1:12" ht="24.75" customHeight="1" x14ac:dyDescent="0.2">
      <c r="A71" s="2"/>
      <c r="B71" s="13"/>
      <c r="C71" s="195"/>
      <c r="D71" s="195"/>
      <c r="E71" s="12"/>
      <c r="F71" s="13"/>
      <c r="G71" s="8"/>
      <c r="H71" s="12"/>
      <c r="I71" s="8"/>
      <c r="J71" s="12"/>
      <c r="K71" s="6"/>
      <c r="L71" s="15"/>
    </row>
    <row r="72" spans="1:12" ht="24.75" customHeight="1" x14ac:dyDescent="0.2">
      <c r="A72" s="2"/>
      <c r="B72" s="13"/>
      <c r="C72" s="195"/>
      <c r="D72" s="195"/>
      <c r="E72" s="12"/>
      <c r="F72" s="8"/>
      <c r="G72" s="8"/>
      <c r="H72" s="12"/>
      <c r="I72" s="8"/>
      <c r="J72" s="12"/>
      <c r="K72" s="6"/>
      <c r="L72" s="136"/>
    </row>
    <row r="73" spans="1:12" ht="24.75" customHeight="1" x14ac:dyDescent="0.2">
      <c r="A73" s="2"/>
      <c r="B73" s="13"/>
      <c r="C73" s="195"/>
      <c r="D73" s="195"/>
      <c r="E73" s="12"/>
      <c r="F73" s="13"/>
      <c r="G73" s="8"/>
      <c r="H73" s="12"/>
      <c r="I73" s="8"/>
      <c r="J73" s="12"/>
      <c r="K73" s="6"/>
      <c r="L73" s="15"/>
    </row>
    <row r="74" spans="1:12" ht="24.75" customHeight="1" x14ac:dyDescent="0.2">
      <c r="A74" s="2"/>
      <c r="B74" s="13"/>
      <c r="C74" s="161"/>
      <c r="D74" s="161"/>
      <c r="E74" s="12"/>
      <c r="F74" s="8"/>
      <c r="G74" s="8"/>
      <c r="H74" s="12"/>
      <c r="I74" s="8"/>
      <c r="J74" s="12"/>
      <c r="K74" s="6"/>
      <c r="L74" s="136"/>
    </row>
    <row r="75" spans="1:12" ht="24.75" customHeight="1" x14ac:dyDescent="0.2">
      <c r="A75" s="2"/>
      <c r="B75" s="13"/>
      <c r="C75" s="197"/>
      <c r="D75" s="197"/>
      <c r="E75" s="12"/>
      <c r="F75" s="13"/>
      <c r="G75" s="8"/>
      <c r="H75" s="12"/>
      <c r="I75" s="8"/>
      <c r="J75" s="12"/>
      <c r="K75" s="6"/>
      <c r="L75" s="15"/>
    </row>
    <row r="76" spans="1:12" ht="24.75" customHeight="1" x14ac:dyDescent="0.2">
      <c r="A76" s="2"/>
      <c r="B76" s="13"/>
      <c r="C76" s="161"/>
      <c r="D76" s="161"/>
      <c r="E76" s="12"/>
      <c r="F76" s="8"/>
      <c r="G76" s="8"/>
      <c r="H76" s="12"/>
      <c r="I76" s="8"/>
      <c r="J76" s="12"/>
      <c r="K76" s="6"/>
      <c r="L76" s="136"/>
    </row>
    <row r="77" spans="1:12" ht="24.75" customHeight="1" x14ac:dyDescent="0.2">
      <c r="A77" s="2"/>
      <c r="B77" s="13"/>
      <c r="C77" s="197"/>
      <c r="D77" s="197"/>
      <c r="E77" s="12"/>
      <c r="F77" s="13"/>
      <c r="G77" s="8"/>
      <c r="H77" s="12"/>
      <c r="I77" s="8"/>
      <c r="J77" s="12"/>
      <c r="K77" s="6"/>
      <c r="L77" s="15"/>
    </row>
    <row r="78" spans="1:12" ht="24.75" customHeight="1" x14ac:dyDescent="0.2">
      <c r="A78" s="2"/>
      <c r="B78" s="10"/>
      <c r="C78" s="195"/>
      <c r="D78" s="195"/>
      <c r="E78" s="12"/>
      <c r="F78" s="8"/>
      <c r="G78" s="8"/>
      <c r="H78" s="12"/>
      <c r="I78" s="8"/>
      <c r="J78" s="12"/>
      <c r="K78" s="6"/>
      <c r="L78" s="136"/>
    </row>
    <row r="79" spans="1:12" ht="24.75" customHeight="1" x14ac:dyDescent="0.2">
      <c r="A79" s="2"/>
      <c r="B79" s="13"/>
      <c r="C79" s="195"/>
      <c r="D79" s="195"/>
      <c r="E79" s="12"/>
      <c r="F79" s="13"/>
      <c r="G79" s="8"/>
      <c r="H79" s="12"/>
      <c r="I79" s="8"/>
      <c r="J79" s="12"/>
      <c r="K79" s="6"/>
      <c r="L79" s="15"/>
    </row>
    <row r="80" spans="1:12" ht="24.75" customHeight="1" x14ac:dyDescent="0.2">
      <c r="A80" s="2"/>
      <c r="B80" s="13"/>
      <c r="C80" s="161"/>
      <c r="D80" s="161"/>
      <c r="E80" s="12"/>
      <c r="F80" s="8"/>
      <c r="G80" s="8"/>
      <c r="H80" s="12"/>
      <c r="I80" s="8"/>
      <c r="J80" s="12"/>
      <c r="K80" s="6"/>
      <c r="L80" s="136"/>
    </row>
    <row r="81" spans="1:12" ht="24.75" customHeight="1" x14ac:dyDescent="0.2">
      <c r="A81" s="2"/>
      <c r="B81" s="13"/>
      <c r="C81" s="197"/>
      <c r="D81" s="197"/>
      <c r="E81" s="12"/>
      <c r="F81" s="13"/>
      <c r="G81" s="8"/>
      <c r="H81" s="12"/>
      <c r="I81" s="8"/>
      <c r="J81" s="12"/>
      <c r="K81" s="6"/>
      <c r="L81" s="15"/>
    </row>
    <row r="82" spans="1:12" ht="24.75" customHeight="1" x14ac:dyDescent="0.2">
      <c r="A82" s="2"/>
      <c r="B82" s="10"/>
      <c r="C82" s="161"/>
      <c r="D82" s="161"/>
      <c r="E82" s="12"/>
      <c r="F82" s="8"/>
      <c r="G82" s="8"/>
      <c r="H82" s="12"/>
      <c r="I82" s="8"/>
      <c r="J82" s="12"/>
      <c r="K82" s="6"/>
      <c r="L82" s="136"/>
    </row>
    <row r="83" spans="1:12" ht="24.75" customHeight="1" x14ac:dyDescent="0.2">
      <c r="A83" s="2"/>
      <c r="B83" s="13"/>
      <c r="C83" s="197"/>
      <c r="D83" s="197"/>
      <c r="E83" s="12"/>
      <c r="F83" s="13"/>
      <c r="G83" s="8"/>
      <c r="H83" s="12"/>
      <c r="I83" s="8"/>
      <c r="J83" s="12"/>
      <c r="K83" s="6"/>
      <c r="L83" s="15"/>
    </row>
    <row r="84" spans="1:12" ht="24.75" customHeight="1" x14ac:dyDescent="0.2"/>
    <row r="85" spans="1:12" ht="20.25" customHeight="1" x14ac:dyDescent="0.2">
      <c r="L85" s="21" t="s">
        <v>43</v>
      </c>
    </row>
    <row r="86" spans="1:12" ht="21" customHeight="1" x14ac:dyDescent="0.2">
      <c r="A86" s="194" t="s">
        <v>512</v>
      </c>
      <c r="B86" s="194"/>
      <c r="C86" s="194"/>
      <c r="D86" s="194"/>
      <c r="E86" s="194"/>
      <c r="F86" s="194"/>
      <c r="G86" s="194"/>
      <c r="H86" s="194"/>
      <c r="I86" s="194"/>
      <c r="J86" s="194"/>
      <c r="K86" s="194"/>
      <c r="L86" s="194"/>
    </row>
    <row r="87" spans="1:12" ht="19.5" customHeight="1" x14ac:dyDescent="0.2">
      <c r="A87" s="194" t="s">
        <v>41</v>
      </c>
      <c r="B87" s="194"/>
      <c r="C87" s="194"/>
      <c r="D87" s="194"/>
      <c r="E87" s="194"/>
      <c r="F87" s="194"/>
      <c r="G87" s="194"/>
      <c r="H87" s="194"/>
      <c r="I87" s="194"/>
      <c r="J87" s="194"/>
      <c r="K87" s="194"/>
      <c r="L87" s="194"/>
    </row>
    <row r="88" spans="1:12" ht="20.25" customHeight="1" x14ac:dyDescent="0.2">
      <c r="A88" s="178" t="s">
        <v>513</v>
      </c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</row>
    <row r="89" spans="1:12" ht="24.75" customHeight="1" x14ac:dyDescent="0.2">
      <c r="A89" s="202" t="s">
        <v>39</v>
      </c>
      <c r="B89" s="205" t="s">
        <v>38</v>
      </c>
      <c r="C89" s="208" t="s">
        <v>37</v>
      </c>
      <c r="D89" s="209"/>
      <c r="E89" s="114"/>
      <c r="F89" s="114"/>
      <c r="G89" s="208" t="s">
        <v>36</v>
      </c>
      <c r="H89" s="209"/>
      <c r="I89" s="208" t="s">
        <v>35</v>
      </c>
      <c r="J89" s="209"/>
      <c r="K89" s="202" t="s">
        <v>34</v>
      </c>
      <c r="L89" s="214" t="s">
        <v>33</v>
      </c>
    </row>
    <row r="90" spans="1:12" ht="19.5" x14ac:dyDescent="0.2">
      <c r="A90" s="203"/>
      <c r="B90" s="206"/>
      <c r="C90" s="210"/>
      <c r="D90" s="211"/>
      <c r="E90" s="115" t="s">
        <v>32</v>
      </c>
      <c r="F90" s="115" t="s">
        <v>31</v>
      </c>
      <c r="G90" s="210"/>
      <c r="H90" s="211"/>
      <c r="I90" s="210"/>
      <c r="J90" s="211"/>
      <c r="K90" s="203"/>
      <c r="L90" s="215"/>
    </row>
    <row r="91" spans="1:12" ht="9" customHeight="1" x14ac:dyDescent="0.2">
      <c r="A91" s="204"/>
      <c r="B91" s="207"/>
      <c r="C91" s="212"/>
      <c r="D91" s="213"/>
      <c r="E91" s="116"/>
      <c r="F91" s="116"/>
      <c r="G91" s="212"/>
      <c r="H91" s="213"/>
      <c r="I91" s="212"/>
      <c r="J91" s="213"/>
      <c r="K91" s="204"/>
      <c r="L91" s="216"/>
    </row>
    <row r="92" spans="1:12" ht="24" customHeight="1" x14ac:dyDescent="0.2">
      <c r="A92" s="44">
        <v>1</v>
      </c>
      <c r="B92" s="68" t="s">
        <v>1082</v>
      </c>
      <c r="C92" s="174">
        <v>5000</v>
      </c>
      <c r="D92" s="175"/>
      <c r="E92" s="75">
        <v>5000</v>
      </c>
      <c r="F92" s="79" t="s">
        <v>8</v>
      </c>
      <c r="G92" s="42" t="s">
        <v>1081</v>
      </c>
      <c r="H92" s="78">
        <v>5000</v>
      </c>
      <c r="I92" s="42" t="s">
        <v>1081</v>
      </c>
      <c r="J92" s="75">
        <v>5000</v>
      </c>
      <c r="K92" s="40" t="s">
        <v>6</v>
      </c>
      <c r="L92" s="70" t="s">
        <v>1083</v>
      </c>
    </row>
    <row r="93" spans="1:12" ht="24" customHeight="1" x14ac:dyDescent="0.2">
      <c r="A93" s="38"/>
      <c r="B93" s="36"/>
      <c r="C93" s="172"/>
      <c r="D93" s="173"/>
      <c r="E93" s="74"/>
      <c r="F93" s="36"/>
      <c r="G93" s="35"/>
      <c r="H93" s="74"/>
      <c r="I93" s="35"/>
      <c r="J93" s="74"/>
      <c r="K93" s="33" t="s">
        <v>3</v>
      </c>
      <c r="L93" s="65" t="s">
        <v>1084</v>
      </c>
    </row>
    <row r="94" spans="1:12" ht="24" customHeight="1" x14ac:dyDescent="0.2">
      <c r="A94" s="49">
        <v>2</v>
      </c>
      <c r="B94" s="106" t="s">
        <v>1085</v>
      </c>
      <c r="C94" s="198">
        <v>288</v>
      </c>
      <c r="D94" s="199"/>
      <c r="E94" s="105">
        <v>288</v>
      </c>
      <c r="F94" s="79" t="s">
        <v>8</v>
      </c>
      <c r="G94" s="42" t="s">
        <v>1046</v>
      </c>
      <c r="H94" s="105">
        <v>288</v>
      </c>
      <c r="I94" s="42" t="s">
        <v>1046</v>
      </c>
      <c r="J94" s="105">
        <v>288</v>
      </c>
      <c r="K94" s="40" t="s">
        <v>6</v>
      </c>
      <c r="L94" s="70" t="s">
        <v>1083</v>
      </c>
    </row>
    <row r="95" spans="1:12" ht="24" customHeight="1" x14ac:dyDescent="0.2">
      <c r="A95" s="38"/>
      <c r="B95" s="36"/>
      <c r="C95" s="200"/>
      <c r="D95" s="201"/>
      <c r="E95" s="74"/>
      <c r="F95" s="36"/>
      <c r="G95" s="35"/>
      <c r="H95" s="74"/>
      <c r="I95" s="35"/>
      <c r="J95" s="74"/>
      <c r="K95" s="33" t="s">
        <v>3</v>
      </c>
      <c r="L95" s="65" t="s">
        <v>1084</v>
      </c>
    </row>
    <row r="96" spans="1:12" ht="24" customHeight="1" x14ac:dyDescent="0.2">
      <c r="A96" s="38"/>
      <c r="B96" s="36"/>
      <c r="C96" s="166">
        <f>SUM(C92:D95)</f>
        <v>5288</v>
      </c>
      <c r="D96" s="167"/>
      <c r="E96" s="74">
        <f>SUM(E92:E95)</f>
        <v>5288</v>
      </c>
      <c r="F96" s="36"/>
      <c r="G96" s="35"/>
      <c r="H96" s="74">
        <f>SUM(H92:H95)</f>
        <v>5288</v>
      </c>
      <c r="I96" s="35"/>
      <c r="J96" s="74">
        <f>SUM(J92:J95)</f>
        <v>5288</v>
      </c>
      <c r="K96" s="33"/>
      <c r="L96" s="65"/>
    </row>
    <row r="97" spans="1:12" ht="24" customHeight="1" x14ac:dyDescent="0.2">
      <c r="A97" s="148"/>
      <c r="B97" s="99"/>
      <c r="C97" s="196"/>
      <c r="D97" s="196"/>
      <c r="E97" s="154"/>
      <c r="F97" s="151"/>
      <c r="G97" s="151"/>
      <c r="H97" s="154"/>
      <c r="I97" s="151"/>
      <c r="J97" s="154"/>
      <c r="K97" s="152"/>
      <c r="L97" s="153"/>
    </row>
    <row r="98" spans="1:12" ht="24" customHeight="1" x14ac:dyDescent="0.2">
      <c r="A98" s="2"/>
      <c r="B98" s="13"/>
      <c r="C98" s="195"/>
      <c r="D98" s="195"/>
      <c r="E98" s="12"/>
      <c r="F98" s="13"/>
      <c r="G98" s="8"/>
      <c r="H98" s="12"/>
      <c r="I98" s="8"/>
      <c r="J98" s="12"/>
      <c r="K98" s="6"/>
      <c r="L98" s="15"/>
    </row>
    <row r="99" spans="1:12" ht="24" customHeight="1" x14ac:dyDescent="0.2">
      <c r="A99" s="2"/>
      <c r="B99" s="13"/>
      <c r="C99" s="161"/>
      <c r="D99" s="161"/>
      <c r="E99" s="12"/>
      <c r="F99" s="8"/>
      <c r="G99" s="8"/>
      <c r="H99" s="12"/>
      <c r="I99" s="8"/>
      <c r="J99" s="12"/>
      <c r="K99" s="6"/>
      <c r="L99" s="136"/>
    </row>
    <row r="100" spans="1:12" ht="24" customHeight="1" x14ac:dyDescent="0.3">
      <c r="A100" s="2"/>
      <c r="B100" s="13"/>
      <c r="C100" s="197"/>
      <c r="D100" s="197"/>
      <c r="E100" s="12"/>
      <c r="F100" s="13"/>
      <c r="G100" s="8"/>
      <c r="H100" s="12"/>
      <c r="I100" s="8"/>
      <c r="J100" s="160" t="s">
        <v>1</v>
      </c>
      <c r="K100" s="160"/>
      <c r="L100" s="15"/>
    </row>
    <row r="101" spans="1:12" ht="24.75" customHeight="1" x14ac:dyDescent="0.2">
      <c r="A101" s="2"/>
      <c r="B101" s="13"/>
      <c r="C101" s="161"/>
      <c r="D101" s="161"/>
      <c r="E101" s="12"/>
      <c r="F101" s="8"/>
      <c r="G101" s="8"/>
      <c r="H101" s="12"/>
      <c r="I101" s="8"/>
      <c r="J101" s="162" t="s">
        <v>0</v>
      </c>
      <c r="K101" s="162"/>
      <c r="L101" s="136"/>
    </row>
    <row r="102" spans="1:12" ht="24" customHeight="1" x14ac:dyDescent="0.2">
      <c r="A102" s="2"/>
      <c r="B102" s="13"/>
      <c r="C102" s="197"/>
      <c r="D102" s="197"/>
      <c r="E102" s="12"/>
      <c r="F102" s="13"/>
      <c r="G102" s="8"/>
      <c r="H102" s="12"/>
      <c r="I102" s="8"/>
      <c r="J102" s="12"/>
      <c r="K102" s="6"/>
      <c r="L102" s="15"/>
    </row>
    <row r="103" spans="1:12" ht="24" customHeight="1" x14ac:dyDescent="0.2">
      <c r="A103" s="2"/>
      <c r="B103" s="13"/>
      <c r="C103" s="161"/>
      <c r="D103" s="161"/>
      <c r="E103" s="12"/>
      <c r="F103" s="8"/>
      <c r="G103" s="8"/>
      <c r="H103" s="12"/>
      <c r="I103" s="8"/>
      <c r="J103" s="12"/>
      <c r="K103" s="6"/>
      <c r="L103" s="136"/>
    </row>
    <row r="104" spans="1:12" ht="24" customHeight="1" x14ac:dyDescent="0.2">
      <c r="A104" s="2"/>
      <c r="B104" s="13"/>
      <c r="C104" s="197"/>
      <c r="D104" s="197"/>
      <c r="E104" s="12"/>
      <c r="F104" s="13"/>
      <c r="G104" s="8"/>
      <c r="H104" s="12"/>
      <c r="I104" s="8"/>
      <c r="J104" s="12"/>
      <c r="K104" s="6"/>
      <c r="L104" s="15"/>
    </row>
    <row r="105" spans="1:12" ht="24" customHeight="1" x14ac:dyDescent="0.2">
      <c r="A105" s="2"/>
      <c r="B105" s="13"/>
      <c r="C105" s="195"/>
      <c r="D105" s="195"/>
      <c r="E105" s="12"/>
      <c r="F105" s="8"/>
      <c r="G105" s="8"/>
      <c r="H105" s="12"/>
      <c r="I105" s="8"/>
      <c r="J105" s="12"/>
      <c r="K105" s="6"/>
      <c r="L105" s="136"/>
    </row>
    <row r="106" spans="1:12" ht="24" customHeight="1" x14ac:dyDescent="0.2">
      <c r="A106" s="2"/>
      <c r="B106" s="13"/>
      <c r="C106" s="195"/>
      <c r="D106" s="195"/>
      <c r="E106" s="12"/>
      <c r="F106" s="13"/>
      <c r="G106" s="8"/>
      <c r="H106" s="12"/>
      <c r="I106" s="8"/>
      <c r="J106" s="12"/>
      <c r="K106" s="6"/>
      <c r="L106" s="15"/>
    </row>
    <row r="107" spans="1:12" ht="24" customHeight="1" x14ac:dyDescent="0.2">
      <c r="A107" s="2"/>
      <c r="B107" s="10"/>
      <c r="C107" s="195"/>
      <c r="D107" s="195"/>
      <c r="E107" s="12"/>
      <c r="F107" s="8"/>
      <c r="G107" s="8"/>
      <c r="H107" s="12"/>
      <c r="I107" s="8"/>
      <c r="J107" s="12"/>
      <c r="K107" s="6"/>
      <c r="L107" s="136"/>
    </row>
    <row r="108" spans="1:12" ht="24" customHeight="1" x14ac:dyDescent="0.2">
      <c r="A108" s="2"/>
      <c r="B108" s="13"/>
      <c r="C108" s="195"/>
      <c r="D108" s="195"/>
      <c r="E108" s="12"/>
      <c r="F108" s="13"/>
      <c r="G108" s="8"/>
      <c r="H108" s="12"/>
      <c r="I108" s="8"/>
      <c r="J108" s="12"/>
      <c r="K108" s="6"/>
      <c r="L108" s="15"/>
    </row>
    <row r="109" spans="1:12" ht="24" customHeight="1" x14ac:dyDescent="0.2">
      <c r="A109" s="2"/>
      <c r="B109" s="157"/>
      <c r="C109" s="161"/>
      <c r="D109" s="161"/>
      <c r="E109" s="12"/>
      <c r="F109" s="8"/>
      <c r="G109" s="8"/>
      <c r="H109" s="12"/>
      <c r="I109" s="8"/>
      <c r="J109" s="12"/>
      <c r="K109" s="6"/>
      <c r="L109" s="136"/>
    </row>
    <row r="110" spans="1:12" ht="24" customHeight="1" x14ac:dyDescent="0.2">
      <c r="A110" s="2"/>
      <c r="B110" s="13"/>
      <c r="C110" s="197"/>
      <c r="D110" s="197"/>
      <c r="E110" s="12"/>
      <c r="F110" s="13"/>
      <c r="G110" s="8"/>
      <c r="H110" s="12"/>
      <c r="I110" s="8"/>
      <c r="J110" s="12"/>
      <c r="K110" s="6"/>
      <c r="L110" s="15"/>
    </row>
    <row r="111" spans="1:12" ht="24" customHeight="1" x14ac:dyDescent="0.2">
      <c r="A111" s="2"/>
      <c r="B111" s="13"/>
      <c r="C111" s="161"/>
      <c r="D111" s="161"/>
      <c r="E111" s="12"/>
      <c r="F111" s="8"/>
      <c r="G111" s="8"/>
      <c r="H111" s="12"/>
      <c r="I111" s="8"/>
      <c r="J111" s="12"/>
      <c r="K111" s="6"/>
      <c r="L111" s="136"/>
    </row>
    <row r="112" spans="1:12" ht="15" customHeight="1" x14ac:dyDescent="0.2">
      <c r="A112" s="2"/>
      <c r="B112" s="13"/>
      <c r="C112" s="197"/>
      <c r="D112" s="197"/>
      <c r="E112" s="12"/>
      <c r="F112" s="13"/>
      <c r="G112" s="8"/>
      <c r="H112" s="12"/>
      <c r="I112" s="8"/>
      <c r="J112" s="12"/>
      <c r="K112" s="6"/>
      <c r="L112" s="15"/>
    </row>
    <row r="113" spans="1:12" ht="37.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21" t="s">
        <v>43</v>
      </c>
    </row>
    <row r="114" spans="1:12" ht="21.75" customHeight="1" x14ac:dyDescent="0.2">
      <c r="A114" s="194" t="s">
        <v>624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</row>
    <row r="115" spans="1:12" ht="20.25" x14ac:dyDescent="0.2">
      <c r="A115" s="194" t="s">
        <v>41</v>
      </c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</row>
    <row r="116" spans="1:12" ht="20.25" x14ac:dyDescent="0.2">
      <c r="A116" s="178" t="s">
        <v>625</v>
      </c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</row>
    <row r="117" spans="1:12" ht="20.25" x14ac:dyDescent="0.2">
      <c r="A117" s="179" t="s">
        <v>39</v>
      </c>
      <c r="B117" s="182" t="s">
        <v>38</v>
      </c>
      <c r="C117" s="185" t="s">
        <v>37</v>
      </c>
      <c r="D117" s="186"/>
      <c r="E117" s="44"/>
      <c r="F117" s="44"/>
      <c r="G117" s="185" t="s">
        <v>36</v>
      </c>
      <c r="H117" s="186"/>
      <c r="I117" s="185" t="s">
        <v>35</v>
      </c>
      <c r="J117" s="186"/>
      <c r="K117" s="179" t="s">
        <v>34</v>
      </c>
      <c r="L117" s="191" t="s">
        <v>33</v>
      </c>
    </row>
    <row r="118" spans="1:12" ht="20.25" x14ac:dyDescent="0.2">
      <c r="A118" s="180"/>
      <c r="B118" s="183"/>
      <c r="C118" s="187"/>
      <c r="D118" s="188"/>
      <c r="E118" s="49" t="s">
        <v>32</v>
      </c>
      <c r="F118" s="49" t="s">
        <v>31</v>
      </c>
      <c r="G118" s="187"/>
      <c r="H118" s="188"/>
      <c r="I118" s="187"/>
      <c r="J118" s="188"/>
      <c r="K118" s="180"/>
      <c r="L118" s="192"/>
    </row>
    <row r="119" spans="1:12" ht="25.5" customHeight="1" x14ac:dyDescent="0.2">
      <c r="A119" s="181"/>
      <c r="B119" s="184"/>
      <c r="C119" s="189"/>
      <c r="D119" s="190"/>
      <c r="E119" s="38"/>
      <c r="F119" s="49"/>
      <c r="G119" s="189"/>
      <c r="H119" s="190"/>
      <c r="I119" s="189"/>
      <c r="J119" s="190"/>
      <c r="K119" s="181"/>
      <c r="L119" s="193"/>
    </row>
    <row r="120" spans="1:12" ht="25.5" customHeight="1" x14ac:dyDescent="0.2">
      <c r="A120" s="44">
        <v>1</v>
      </c>
      <c r="B120" s="106" t="s">
        <v>1086</v>
      </c>
      <c r="C120" s="170">
        <v>345</v>
      </c>
      <c r="D120" s="171"/>
      <c r="E120" s="76">
        <v>345</v>
      </c>
      <c r="F120" s="42" t="s">
        <v>8</v>
      </c>
      <c r="G120" s="42" t="s">
        <v>1046</v>
      </c>
      <c r="H120" s="75">
        <v>345</v>
      </c>
      <c r="I120" s="42" t="s">
        <v>1046</v>
      </c>
      <c r="J120" s="75">
        <v>345</v>
      </c>
      <c r="K120" s="40" t="s">
        <v>6</v>
      </c>
      <c r="L120" s="70" t="s">
        <v>1088</v>
      </c>
    </row>
    <row r="121" spans="1:12" ht="20.25" x14ac:dyDescent="0.2">
      <c r="A121" s="38"/>
      <c r="B121" s="77" t="s">
        <v>1087</v>
      </c>
      <c r="C121" s="172"/>
      <c r="D121" s="173"/>
      <c r="E121" s="74"/>
      <c r="F121" s="36"/>
      <c r="G121" s="35"/>
      <c r="H121" s="74"/>
      <c r="I121" s="35"/>
      <c r="J121" s="34"/>
      <c r="K121" s="33" t="s">
        <v>3</v>
      </c>
      <c r="L121" s="65" t="s">
        <v>1089</v>
      </c>
    </row>
    <row r="122" spans="1:12" ht="20.25" x14ac:dyDescent="0.2">
      <c r="A122" s="49">
        <v>2</v>
      </c>
      <c r="B122" s="106" t="s">
        <v>1090</v>
      </c>
      <c r="C122" s="170">
        <v>410</v>
      </c>
      <c r="D122" s="171"/>
      <c r="E122" s="76">
        <v>410</v>
      </c>
      <c r="F122" s="42" t="s">
        <v>8</v>
      </c>
      <c r="G122" s="42" t="s">
        <v>1046</v>
      </c>
      <c r="H122" s="75">
        <v>410</v>
      </c>
      <c r="I122" s="42" t="s">
        <v>1046</v>
      </c>
      <c r="J122" s="75">
        <v>410</v>
      </c>
      <c r="K122" s="40" t="s">
        <v>6</v>
      </c>
      <c r="L122" s="70" t="s">
        <v>1092</v>
      </c>
    </row>
    <row r="123" spans="1:12" ht="20.25" x14ac:dyDescent="0.2">
      <c r="A123" s="49"/>
      <c r="B123" s="77" t="s">
        <v>1091</v>
      </c>
      <c r="C123" s="172"/>
      <c r="D123" s="173"/>
      <c r="E123" s="74"/>
      <c r="F123" s="36"/>
      <c r="G123" s="35"/>
      <c r="H123" s="74"/>
      <c r="I123" s="35"/>
      <c r="J123" s="34"/>
      <c r="K123" s="33" t="s">
        <v>3</v>
      </c>
      <c r="L123" s="65" t="s">
        <v>1093</v>
      </c>
    </row>
    <row r="124" spans="1:12" ht="20.25" x14ac:dyDescent="0.2">
      <c r="A124" s="44">
        <v>3</v>
      </c>
      <c r="B124" s="107" t="s">
        <v>1094</v>
      </c>
      <c r="C124" s="174">
        <v>6025</v>
      </c>
      <c r="D124" s="175"/>
      <c r="E124" s="76">
        <v>6025</v>
      </c>
      <c r="F124" s="42" t="s">
        <v>8</v>
      </c>
      <c r="G124" s="42" t="s">
        <v>321</v>
      </c>
      <c r="H124" s="76">
        <v>6025</v>
      </c>
      <c r="I124" s="42" t="s">
        <v>321</v>
      </c>
      <c r="J124" s="93">
        <v>6025</v>
      </c>
      <c r="K124" s="40" t="s">
        <v>6</v>
      </c>
      <c r="L124" s="70" t="s">
        <v>1092</v>
      </c>
    </row>
    <row r="125" spans="1:12" ht="20.25" x14ac:dyDescent="0.3">
      <c r="A125" s="38"/>
      <c r="B125" s="108" t="s">
        <v>1091</v>
      </c>
      <c r="C125" s="176"/>
      <c r="D125" s="177"/>
      <c r="E125" s="77"/>
      <c r="F125" s="36"/>
      <c r="G125" s="35" t="s">
        <v>353</v>
      </c>
      <c r="H125" s="77"/>
      <c r="I125" s="35" t="s">
        <v>353</v>
      </c>
      <c r="J125" s="77"/>
      <c r="K125" s="33" t="s">
        <v>3</v>
      </c>
      <c r="L125" s="65" t="s">
        <v>1093</v>
      </c>
    </row>
    <row r="126" spans="1:12" ht="20.25" x14ac:dyDescent="0.2">
      <c r="A126" s="49">
        <v>4</v>
      </c>
      <c r="B126" s="109" t="s">
        <v>1095</v>
      </c>
      <c r="C126" s="161">
        <v>1440</v>
      </c>
      <c r="D126" s="163"/>
      <c r="E126" s="81">
        <v>1440</v>
      </c>
      <c r="F126" s="47" t="s">
        <v>8</v>
      </c>
      <c r="G126" s="42" t="s">
        <v>321</v>
      </c>
      <c r="H126" s="81">
        <v>1440</v>
      </c>
      <c r="I126" s="42" t="s">
        <v>321</v>
      </c>
      <c r="J126" s="81">
        <v>1440</v>
      </c>
      <c r="K126" s="45" t="s">
        <v>6</v>
      </c>
      <c r="L126" s="70" t="s">
        <v>1088</v>
      </c>
    </row>
    <row r="127" spans="1:12" ht="20.25" x14ac:dyDescent="0.3">
      <c r="A127" s="38"/>
      <c r="B127" s="90"/>
      <c r="C127" s="164"/>
      <c r="D127" s="165"/>
      <c r="E127" s="89"/>
      <c r="F127" s="36"/>
      <c r="G127" s="35" t="s">
        <v>353</v>
      </c>
      <c r="H127" s="77"/>
      <c r="I127" s="35" t="s">
        <v>353</v>
      </c>
      <c r="J127" s="77"/>
      <c r="K127" s="33" t="s">
        <v>3</v>
      </c>
      <c r="L127" s="65" t="s">
        <v>1089</v>
      </c>
    </row>
    <row r="128" spans="1:12" ht="20.25" x14ac:dyDescent="0.2">
      <c r="A128" s="38"/>
      <c r="B128" s="36"/>
      <c r="C128" s="166">
        <f>SUM(C120:D127,C93:D112)</f>
        <v>13796</v>
      </c>
      <c r="D128" s="167"/>
      <c r="E128" s="74">
        <f>SUM(E120:E127,E93:E112)</f>
        <v>13796</v>
      </c>
      <c r="F128" s="36"/>
      <c r="G128" s="35"/>
      <c r="H128" s="74">
        <f>SUM(H120:H127,H93:H112)</f>
        <v>13796</v>
      </c>
      <c r="I128" s="35"/>
      <c r="J128" s="74">
        <f>SUM(J120:J127,J93:J112)</f>
        <v>13796</v>
      </c>
      <c r="K128" s="33"/>
      <c r="L128" s="65"/>
    </row>
    <row r="129" spans="1:12" ht="20.25" x14ac:dyDescent="0.2">
      <c r="A129" s="148"/>
      <c r="B129" s="149"/>
      <c r="C129" s="168"/>
      <c r="D129" s="168"/>
      <c r="E129" s="150"/>
      <c r="F129" s="151"/>
      <c r="G129" s="151"/>
      <c r="H129" s="150"/>
      <c r="I129" s="151"/>
      <c r="J129" s="150"/>
      <c r="K129" s="152"/>
      <c r="L129" s="153"/>
    </row>
    <row r="130" spans="1:12" ht="20.25" x14ac:dyDescent="0.2">
      <c r="A130" s="142"/>
      <c r="B130" s="143"/>
      <c r="C130" s="169"/>
      <c r="D130" s="169"/>
      <c r="E130" s="12"/>
      <c r="F130" s="144"/>
      <c r="G130" s="145"/>
      <c r="H130" s="10"/>
      <c r="I130" s="145"/>
      <c r="J130" s="10"/>
      <c r="K130" s="146"/>
      <c r="L130" s="15"/>
    </row>
    <row r="131" spans="1:12" ht="20.25" x14ac:dyDescent="0.2">
      <c r="A131" s="8"/>
      <c r="B131" s="13"/>
      <c r="C131" s="161"/>
      <c r="D131" s="161"/>
      <c r="E131" s="135"/>
      <c r="F131" s="8"/>
      <c r="G131" s="8"/>
      <c r="H131" s="135"/>
      <c r="I131" s="8"/>
      <c r="J131" s="135"/>
      <c r="K131" s="6"/>
      <c r="L131" s="147"/>
    </row>
    <row r="132" spans="1:12" ht="20.25" x14ac:dyDescent="0.3">
      <c r="A132" s="8"/>
      <c r="B132" s="144"/>
      <c r="C132" s="159"/>
      <c r="D132" s="159"/>
      <c r="E132" s="12"/>
      <c r="F132" s="13"/>
      <c r="G132" s="8"/>
      <c r="H132" s="12"/>
      <c r="I132" s="8"/>
      <c r="J132" s="160" t="s">
        <v>1</v>
      </c>
      <c r="K132" s="160"/>
      <c r="L132" s="15"/>
    </row>
    <row r="133" spans="1:12" ht="20.25" x14ac:dyDescent="0.2">
      <c r="A133" s="2"/>
      <c r="B133" s="13"/>
      <c r="C133" s="161"/>
      <c r="D133" s="161"/>
      <c r="E133" s="135"/>
      <c r="F133" s="8"/>
      <c r="G133" s="8"/>
      <c r="H133" s="12"/>
      <c r="I133" s="8"/>
      <c r="J133" s="162" t="s">
        <v>0</v>
      </c>
      <c r="K133" s="162"/>
      <c r="L133" s="147"/>
    </row>
    <row r="150" spans="1:12" ht="20.2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21" t="s">
        <v>43</v>
      </c>
    </row>
    <row r="151" spans="1:12" ht="20.25" x14ac:dyDescent="0.2">
      <c r="A151" s="194" t="s">
        <v>702</v>
      </c>
      <c r="B151" s="194"/>
      <c r="C151" s="194"/>
      <c r="D151" s="194"/>
      <c r="E151" s="194"/>
      <c r="F151" s="194"/>
      <c r="G151" s="194"/>
      <c r="H151" s="194"/>
      <c r="I151" s="194"/>
      <c r="J151" s="194"/>
      <c r="K151" s="194"/>
      <c r="L151" s="194"/>
    </row>
    <row r="152" spans="1:12" ht="20.25" x14ac:dyDescent="0.2">
      <c r="A152" s="194" t="s">
        <v>41</v>
      </c>
      <c r="B152" s="194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</row>
    <row r="153" spans="1:12" ht="20.25" x14ac:dyDescent="0.2">
      <c r="A153" s="178" t="s">
        <v>703</v>
      </c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</row>
    <row r="154" spans="1:12" ht="20.25" x14ac:dyDescent="0.2">
      <c r="A154" s="179" t="s">
        <v>39</v>
      </c>
      <c r="B154" s="182" t="s">
        <v>38</v>
      </c>
      <c r="C154" s="185" t="s">
        <v>37</v>
      </c>
      <c r="D154" s="186"/>
      <c r="E154" s="44"/>
      <c r="F154" s="44"/>
      <c r="G154" s="185" t="s">
        <v>36</v>
      </c>
      <c r="H154" s="186"/>
      <c r="I154" s="185" t="s">
        <v>35</v>
      </c>
      <c r="J154" s="186"/>
      <c r="K154" s="179" t="s">
        <v>34</v>
      </c>
      <c r="L154" s="191" t="s">
        <v>33</v>
      </c>
    </row>
    <row r="155" spans="1:12" ht="20.25" x14ac:dyDescent="0.2">
      <c r="A155" s="180"/>
      <c r="B155" s="183"/>
      <c r="C155" s="187"/>
      <c r="D155" s="188"/>
      <c r="E155" s="49" t="s">
        <v>32</v>
      </c>
      <c r="F155" s="49" t="s">
        <v>31</v>
      </c>
      <c r="G155" s="187"/>
      <c r="H155" s="188"/>
      <c r="I155" s="187"/>
      <c r="J155" s="188"/>
      <c r="K155" s="180"/>
      <c r="L155" s="192"/>
    </row>
    <row r="156" spans="1:12" ht="20.25" x14ac:dyDescent="0.2">
      <c r="A156" s="181"/>
      <c r="B156" s="184"/>
      <c r="C156" s="189"/>
      <c r="D156" s="190"/>
      <c r="E156" s="38"/>
      <c r="F156" s="49"/>
      <c r="G156" s="189"/>
      <c r="H156" s="190"/>
      <c r="I156" s="189"/>
      <c r="J156" s="190"/>
      <c r="K156" s="181"/>
      <c r="L156" s="193"/>
    </row>
    <row r="157" spans="1:12" ht="20.25" x14ac:dyDescent="0.2">
      <c r="A157" s="44">
        <v>1</v>
      </c>
      <c r="B157" s="106" t="s">
        <v>1096</v>
      </c>
      <c r="C157" s="170">
        <v>3500</v>
      </c>
      <c r="D157" s="171"/>
      <c r="E157" s="76">
        <v>3500</v>
      </c>
      <c r="F157" s="42" t="s">
        <v>8</v>
      </c>
      <c r="G157" s="42" t="s">
        <v>150</v>
      </c>
      <c r="H157" s="75">
        <v>3500</v>
      </c>
      <c r="I157" s="42" t="s">
        <v>150</v>
      </c>
      <c r="J157" s="75">
        <v>3500</v>
      </c>
      <c r="K157" s="40" t="s">
        <v>6</v>
      </c>
      <c r="L157" s="70" t="s">
        <v>1097</v>
      </c>
    </row>
    <row r="158" spans="1:12" ht="20.25" x14ac:dyDescent="0.2">
      <c r="A158" s="38"/>
      <c r="B158" s="77"/>
      <c r="C158" s="172"/>
      <c r="D158" s="173"/>
      <c r="E158" s="74"/>
      <c r="F158" s="36"/>
      <c r="G158" s="35"/>
      <c r="H158" s="74"/>
      <c r="I158" s="35"/>
      <c r="J158" s="34"/>
      <c r="K158" s="33" t="s">
        <v>3</v>
      </c>
      <c r="L158" s="65" t="s">
        <v>1098</v>
      </c>
    </row>
    <row r="159" spans="1:12" ht="20.25" x14ac:dyDescent="0.2">
      <c r="A159" s="49">
        <v>2</v>
      </c>
      <c r="B159" s="106" t="s">
        <v>1099</v>
      </c>
      <c r="C159" s="170">
        <v>5000</v>
      </c>
      <c r="D159" s="171"/>
      <c r="E159" s="76">
        <v>5000</v>
      </c>
      <c r="F159" s="42" t="s">
        <v>8</v>
      </c>
      <c r="G159" s="42" t="s">
        <v>150</v>
      </c>
      <c r="H159" s="75">
        <v>5000</v>
      </c>
      <c r="I159" s="42" t="s">
        <v>150</v>
      </c>
      <c r="J159" s="75">
        <v>5000</v>
      </c>
      <c r="K159" s="40" t="s">
        <v>6</v>
      </c>
      <c r="L159" s="70" t="s">
        <v>1097</v>
      </c>
    </row>
    <row r="160" spans="1:12" ht="20.25" x14ac:dyDescent="0.2">
      <c r="A160" s="49"/>
      <c r="B160" s="77"/>
      <c r="C160" s="172"/>
      <c r="D160" s="173"/>
      <c r="E160" s="74"/>
      <c r="F160" s="36"/>
      <c r="G160" s="35"/>
      <c r="H160" s="74"/>
      <c r="I160" s="35"/>
      <c r="J160" s="34"/>
      <c r="K160" s="33" t="s">
        <v>3</v>
      </c>
      <c r="L160" s="65" t="s">
        <v>1098</v>
      </c>
    </row>
    <row r="161" spans="1:12" ht="20.25" x14ac:dyDescent="0.2">
      <c r="A161" s="44">
        <v>3</v>
      </c>
      <c r="B161" s="107" t="s">
        <v>1100</v>
      </c>
      <c r="C161" s="174">
        <v>2880</v>
      </c>
      <c r="D161" s="175"/>
      <c r="E161" s="76">
        <v>2880</v>
      </c>
      <c r="F161" s="42" t="s">
        <v>8</v>
      </c>
      <c r="G161" s="42" t="s">
        <v>1101</v>
      </c>
      <c r="H161" s="76">
        <v>2880</v>
      </c>
      <c r="I161" s="42" t="s">
        <v>1101</v>
      </c>
      <c r="J161" s="93">
        <v>2880</v>
      </c>
      <c r="K161" s="40" t="s">
        <v>6</v>
      </c>
      <c r="L161" s="70" t="s">
        <v>1097</v>
      </c>
    </row>
    <row r="162" spans="1:12" ht="20.25" x14ac:dyDescent="0.3">
      <c r="A162" s="38"/>
      <c r="B162" s="108"/>
      <c r="C162" s="176"/>
      <c r="D162" s="177"/>
      <c r="E162" s="77"/>
      <c r="F162" s="36"/>
      <c r="G162" s="35"/>
      <c r="H162" s="77"/>
      <c r="I162" s="35"/>
      <c r="J162" s="77"/>
      <c r="K162" s="33" t="s">
        <v>3</v>
      </c>
      <c r="L162" s="65" t="s">
        <v>1098</v>
      </c>
    </row>
    <row r="163" spans="1:12" ht="20.25" x14ac:dyDescent="0.2">
      <c r="A163" s="49">
        <v>4</v>
      </c>
      <c r="B163" s="109" t="s">
        <v>1102</v>
      </c>
      <c r="C163" s="161">
        <v>3730</v>
      </c>
      <c r="D163" s="163"/>
      <c r="E163" s="81">
        <v>3730</v>
      </c>
      <c r="F163" s="47" t="s">
        <v>8</v>
      </c>
      <c r="G163" s="42" t="s">
        <v>1104</v>
      </c>
      <c r="H163" s="81">
        <v>3730</v>
      </c>
      <c r="I163" s="42" t="s">
        <v>1104</v>
      </c>
      <c r="J163" s="81">
        <v>3730</v>
      </c>
      <c r="K163" s="45" t="s">
        <v>6</v>
      </c>
      <c r="L163" s="70" t="s">
        <v>1097</v>
      </c>
    </row>
    <row r="164" spans="1:12" ht="20.25" x14ac:dyDescent="0.3">
      <c r="A164" s="38"/>
      <c r="B164" s="90" t="s">
        <v>1103</v>
      </c>
      <c r="C164" s="164"/>
      <c r="D164" s="165"/>
      <c r="E164" s="89"/>
      <c r="F164" s="36"/>
      <c r="G164" s="35"/>
      <c r="H164" s="77"/>
      <c r="I164" s="35"/>
      <c r="J164" s="77"/>
      <c r="K164" s="33" t="s">
        <v>3</v>
      </c>
      <c r="L164" s="65" t="s">
        <v>1098</v>
      </c>
    </row>
    <row r="165" spans="1:12" ht="20.25" x14ac:dyDescent="0.2">
      <c r="A165" s="49">
        <v>5</v>
      </c>
      <c r="B165" s="109" t="s">
        <v>1105</v>
      </c>
      <c r="C165" s="161">
        <v>2400</v>
      </c>
      <c r="D165" s="163"/>
      <c r="E165" s="81">
        <v>2400</v>
      </c>
      <c r="F165" s="47" t="s">
        <v>8</v>
      </c>
      <c r="G165" s="42" t="s">
        <v>1106</v>
      </c>
      <c r="H165" s="81">
        <v>2400</v>
      </c>
      <c r="I165" s="42" t="s">
        <v>1106</v>
      </c>
      <c r="J165" s="81">
        <v>2400</v>
      </c>
      <c r="K165" s="45" t="s">
        <v>6</v>
      </c>
      <c r="L165" s="70" t="s">
        <v>1097</v>
      </c>
    </row>
    <row r="166" spans="1:12" ht="20.25" x14ac:dyDescent="0.3">
      <c r="A166" s="38"/>
      <c r="B166" s="90"/>
      <c r="C166" s="164"/>
      <c r="D166" s="165"/>
      <c r="E166" s="89"/>
      <c r="F166" s="36"/>
      <c r="G166" s="35"/>
      <c r="H166" s="77"/>
      <c r="I166" s="35"/>
      <c r="J166" s="77"/>
      <c r="K166" s="33" t="s">
        <v>3</v>
      </c>
      <c r="L166" s="65" t="s">
        <v>1098</v>
      </c>
    </row>
    <row r="167" spans="1:12" ht="20.25" x14ac:dyDescent="0.2">
      <c r="A167" s="49">
        <v>6</v>
      </c>
      <c r="B167" s="109" t="s">
        <v>1107</v>
      </c>
      <c r="C167" s="161">
        <v>2520</v>
      </c>
      <c r="D167" s="163"/>
      <c r="E167" s="81">
        <v>2520</v>
      </c>
      <c r="F167" s="47" t="s">
        <v>8</v>
      </c>
      <c r="G167" s="42" t="s">
        <v>1050</v>
      </c>
      <c r="H167" s="81">
        <v>2520</v>
      </c>
      <c r="I167" s="42" t="s">
        <v>1050</v>
      </c>
      <c r="J167" s="81">
        <v>2520</v>
      </c>
      <c r="K167" s="45" t="s">
        <v>6</v>
      </c>
      <c r="L167" s="70" t="s">
        <v>1109</v>
      </c>
    </row>
    <row r="168" spans="1:12" ht="20.25" x14ac:dyDescent="0.3">
      <c r="A168" s="38"/>
      <c r="B168" s="90" t="s">
        <v>1108</v>
      </c>
      <c r="C168" s="164"/>
      <c r="D168" s="165"/>
      <c r="E168" s="89"/>
      <c r="F168" s="36"/>
      <c r="G168" s="35"/>
      <c r="H168" s="77"/>
      <c r="I168" s="35"/>
      <c r="J168" s="77"/>
      <c r="K168" s="33" t="s">
        <v>3</v>
      </c>
      <c r="L168" s="65" t="s">
        <v>1110</v>
      </c>
    </row>
    <row r="169" spans="1:12" ht="20.25" x14ac:dyDescent="0.2">
      <c r="A169" s="38"/>
      <c r="B169" s="36"/>
      <c r="C169" s="166">
        <f>SUM(C157:D168)</f>
        <v>20030</v>
      </c>
      <c r="D169" s="167"/>
      <c r="E169" s="74">
        <f>SUM(E157:E168)</f>
        <v>20030</v>
      </c>
      <c r="F169" s="36"/>
      <c r="G169" s="35"/>
      <c r="H169" s="74">
        <f>SUM(H157:H168)</f>
        <v>20030</v>
      </c>
      <c r="I169" s="35"/>
      <c r="J169" s="74">
        <f>SUM(J157:J168)</f>
        <v>20030</v>
      </c>
      <c r="K169" s="33"/>
      <c r="L169" s="65"/>
    </row>
    <row r="170" spans="1:12" ht="20.25" x14ac:dyDescent="0.2">
      <c r="A170" s="148"/>
      <c r="B170" s="149"/>
      <c r="C170" s="168"/>
      <c r="D170" s="168"/>
      <c r="E170" s="150"/>
      <c r="F170" s="151"/>
      <c r="G170" s="151"/>
      <c r="H170" s="150"/>
      <c r="I170" s="151"/>
      <c r="J170" s="150"/>
      <c r="K170" s="152"/>
      <c r="L170" s="153"/>
    </row>
    <row r="171" spans="1:12" ht="20.25" x14ac:dyDescent="0.2">
      <c r="A171" s="142"/>
      <c r="B171" s="143"/>
      <c r="C171" s="169"/>
      <c r="D171" s="169"/>
      <c r="E171" s="12"/>
      <c r="F171" s="144"/>
      <c r="G171" s="145"/>
      <c r="H171" s="10"/>
      <c r="I171" s="145"/>
      <c r="J171" s="10"/>
      <c r="K171" s="146"/>
      <c r="L171" s="15"/>
    </row>
    <row r="172" spans="1:12" ht="20.25" x14ac:dyDescent="0.2">
      <c r="A172" s="8"/>
      <c r="B172" s="13"/>
      <c r="C172" s="161"/>
      <c r="D172" s="161"/>
      <c r="E172" s="135"/>
      <c r="F172" s="8"/>
      <c r="G172" s="8"/>
      <c r="H172" s="135"/>
      <c r="I172" s="8"/>
      <c r="J172" s="135"/>
      <c r="K172" s="6"/>
      <c r="L172" s="147"/>
    </row>
    <row r="173" spans="1:12" ht="20.25" x14ac:dyDescent="0.3">
      <c r="A173" s="8"/>
      <c r="B173" s="144"/>
      <c r="C173" s="159"/>
      <c r="D173" s="159"/>
      <c r="E173" s="12"/>
      <c r="F173" s="13"/>
      <c r="G173" s="8"/>
      <c r="H173" s="12"/>
      <c r="I173" s="8"/>
      <c r="J173" s="160" t="s">
        <v>1</v>
      </c>
      <c r="K173" s="160"/>
      <c r="L173" s="15"/>
    </row>
    <row r="174" spans="1:12" ht="20.25" x14ac:dyDescent="0.2">
      <c r="A174" s="2"/>
      <c r="B174" s="13"/>
      <c r="C174" s="161"/>
      <c r="D174" s="161"/>
      <c r="E174" s="135"/>
      <c r="F174" s="8"/>
      <c r="G174" s="8"/>
      <c r="H174" s="12"/>
      <c r="I174" s="8"/>
      <c r="J174" s="162" t="s">
        <v>0</v>
      </c>
      <c r="K174" s="162"/>
      <c r="L174" s="147"/>
    </row>
    <row r="188" spans="1:12" ht="20.2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21" t="s">
        <v>43</v>
      </c>
    </row>
    <row r="189" spans="1:12" ht="20.25" x14ac:dyDescent="0.2">
      <c r="A189" s="194" t="s">
        <v>1111</v>
      </c>
      <c r="B189" s="194"/>
      <c r="C189" s="194"/>
      <c r="D189" s="194"/>
      <c r="E189" s="194"/>
      <c r="F189" s="194"/>
      <c r="G189" s="194"/>
      <c r="H189" s="194"/>
      <c r="I189" s="194"/>
      <c r="J189" s="194"/>
      <c r="K189" s="194"/>
      <c r="L189" s="194"/>
    </row>
    <row r="190" spans="1:12" ht="20.25" x14ac:dyDescent="0.2">
      <c r="A190" s="194" t="s">
        <v>41</v>
      </c>
      <c r="B190" s="194"/>
      <c r="C190" s="194"/>
      <c r="D190" s="194"/>
      <c r="E190" s="194"/>
      <c r="F190" s="194"/>
      <c r="G190" s="194"/>
      <c r="H190" s="194"/>
      <c r="I190" s="194"/>
      <c r="J190" s="194"/>
      <c r="K190" s="194"/>
      <c r="L190" s="194"/>
    </row>
    <row r="191" spans="1:12" ht="20.25" x14ac:dyDescent="0.2">
      <c r="A191" s="178" t="s">
        <v>1112</v>
      </c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</row>
    <row r="192" spans="1:12" ht="20.25" x14ac:dyDescent="0.2">
      <c r="A192" s="179" t="s">
        <v>39</v>
      </c>
      <c r="B192" s="182" t="s">
        <v>38</v>
      </c>
      <c r="C192" s="185" t="s">
        <v>37</v>
      </c>
      <c r="D192" s="186"/>
      <c r="E192" s="44"/>
      <c r="F192" s="44"/>
      <c r="G192" s="185" t="s">
        <v>36</v>
      </c>
      <c r="H192" s="186"/>
      <c r="I192" s="185" t="s">
        <v>35</v>
      </c>
      <c r="J192" s="186"/>
      <c r="K192" s="179" t="s">
        <v>34</v>
      </c>
      <c r="L192" s="191" t="s">
        <v>33</v>
      </c>
    </row>
    <row r="193" spans="1:12" ht="20.25" x14ac:dyDescent="0.2">
      <c r="A193" s="180"/>
      <c r="B193" s="183"/>
      <c r="C193" s="187"/>
      <c r="D193" s="188"/>
      <c r="E193" s="49" t="s">
        <v>32</v>
      </c>
      <c r="F193" s="49" t="s">
        <v>31</v>
      </c>
      <c r="G193" s="187"/>
      <c r="H193" s="188"/>
      <c r="I193" s="187"/>
      <c r="J193" s="188"/>
      <c r="K193" s="180"/>
      <c r="L193" s="192"/>
    </row>
    <row r="194" spans="1:12" ht="20.25" x14ac:dyDescent="0.2">
      <c r="A194" s="181"/>
      <c r="B194" s="184"/>
      <c r="C194" s="189"/>
      <c r="D194" s="190"/>
      <c r="E194" s="38"/>
      <c r="F194" s="49"/>
      <c r="G194" s="189"/>
      <c r="H194" s="190"/>
      <c r="I194" s="189"/>
      <c r="J194" s="190"/>
      <c r="K194" s="181"/>
      <c r="L194" s="193"/>
    </row>
    <row r="195" spans="1:12" ht="20.25" x14ac:dyDescent="0.2">
      <c r="A195" s="44">
        <v>1</v>
      </c>
      <c r="B195" s="106" t="s">
        <v>1113</v>
      </c>
      <c r="C195" s="170">
        <v>345</v>
      </c>
      <c r="D195" s="171"/>
      <c r="E195" s="76">
        <v>345</v>
      </c>
      <c r="F195" s="42" t="s">
        <v>8</v>
      </c>
      <c r="G195" s="42" t="s">
        <v>1046</v>
      </c>
      <c r="H195" s="75">
        <v>345</v>
      </c>
      <c r="I195" s="42" t="s">
        <v>1046</v>
      </c>
      <c r="J195" s="75">
        <v>345</v>
      </c>
      <c r="K195" s="40" t="s">
        <v>6</v>
      </c>
      <c r="L195" s="70" t="s">
        <v>1115</v>
      </c>
    </row>
    <row r="196" spans="1:12" ht="20.25" x14ac:dyDescent="0.2">
      <c r="A196" s="38"/>
      <c r="B196" s="77" t="s">
        <v>1114</v>
      </c>
      <c r="C196" s="172"/>
      <c r="D196" s="173"/>
      <c r="E196" s="74"/>
      <c r="F196" s="36"/>
      <c r="G196" s="35"/>
      <c r="H196" s="74"/>
      <c r="I196" s="35"/>
      <c r="J196" s="34"/>
      <c r="K196" s="33" t="s">
        <v>3</v>
      </c>
      <c r="L196" s="65" t="s">
        <v>1116</v>
      </c>
    </row>
    <row r="197" spans="1:12" ht="20.25" x14ac:dyDescent="0.2">
      <c r="A197" s="49">
        <v>2</v>
      </c>
      <c r="B197" s="106" t="s">
        <v>1117</v>
      </c>
      <c r="C197" s="170">
        <v>1040</v>
      </c>
      <c r="D197" s="171"/>
      <c r="E197" s="76">
        <v>1040</v>
      </c>
      <c r="F197" s="42" t="s">
        <v>8</v>
      </c>
      <c r="G197" s="42" t="s">
        <v>321</v>
      </c>
      <c r="H197" s="75">
        <v>1040</v>
      </c>
      <c r="I197" s="42" t="s">
        <v>321</v>
      </c>
      <c r="J197" s="75">
        <v>1040</v>
      </c>
      <c r="K197" s="40" t="s">
        <v>6</v>
      </c>
      <c r="L197" s="70" t="s">
        <v>1118</v>
      </c>
    </row>
    <row r="198" spans="1:12" ht="20.25" x14ac:dyDescent="0.2">
      <c r="A198" s="49"/>
      <c r="B198" s="77" t="s">
        <v>1114</v>
      </c>
      <c r="C198" s="172"/>
      <c r="D198" s="173"/>
      <c r="E198" s="74"/>
      <c r="F198" s="36"/>
      <c r="G198" s="35" t="s">
        <v>353</v>
      </c>
      <c r="H198" s="74"/>
      <c r="I198" s="35" t="s">
        <v>353</v>
      </c>
      <c r="J198" s="34"/>
      <c r="K198" s="33" t="s">
        <v>3</v>
      </c>
      <c r="L198" s="65" t="s">
        <v>1119</v>
      </c>
    </row>
    <row r="199" spans="1:12" ht="20.25" x14ac:dyDescent="0.2">
      <c r="A199" s="44">
        <v>3</v>
      </c>
      <c r="B199" s="107" t="s">
        <v>1120</v>
      </c>
      <c r="C199" s="174">
        <v>4500</v>
      </c>
      <c r="D199" s="175"/>
      <c r="E199" s="76">
        <v>4500</v>
      </c>
      <c r="F199" s="42" t="s">
        <v>8</v>
      </c>
      <c r="G199" s="42" t="s">
        <v>150</v>
      </c>
      <c r="H199" s="76">
        <v>4500</v>
      </c>
      <c r="I199" s="42" t="s">
        <v>150</v>
      </c>
      <c r="J199" s="93">
        <v>4500</v>
      </c>
      <c r="K199" s="40" t="s">
        <v>6</v>
      </c>
      <c r="L199" s="70" t="s">
        <v>1121</v>
      </c>
    </row>
    <row r="200" spans="1:12" ht="20.25" x14ac:dyDescent="0.3">
      <c r="A200" s="38"/>
      <c r="B200" s="108"/>
      <c r="C200" s="176"/>
      <c r="D200" s="177"/>
      <c r="E200" s="77"/>
      <c r="F200" s="36"/>
      <c r="G200" s="35"/>
      <c r="H200" s="77"/>
      <c r="I200" s="35"/>
      <c r="J200" s="77"/>
      <c r="K200" s="33" t="s">
        <v>3</v>
      </c>
      <c r="L200" s="65" t="s">
        <v>1122</v>
      </c>
    </row>
    <row r="201" spans="1:12" ht="20.25" x14ac:dyDescent="0.2">
      <c r="A201" s="49">
        <v>4</v>
      </c>
      <c r="B201" s="109" t="s">
        <v>1123</v>
      </c>
      <c r="C201" s="174">
        <v>10000</v>
      </c>
      <c r="D201" s="175"/>
      <c r="E201" s="81">
        <v>10000</v>
      </c>
      <c r="F201" s="47" t="s">
        <v>8</v>
      </c>
      <c r="G201" s="42" t="s">
        <v>1125</v>
      </c>
      <c r="H201" s="81">
        <v>10000</v>
      </c>
      <c r="I201" s="42" t="s">
        <v>1125</v>
      </c>
      <c r="J201" s="81">
        <v>10000</v>
      </c>
      <c r="K201" s="45" t="s">
        <v>6</v>
      </c>
      <c r="L201" s="70" t="s">
        <v>1126</v>
      </c>
    </row>
    <row r="202" spans="1:12" ht="20.25" x14ac:dyDescent="0.3">
      <c r="A202" s="38"/>
      <c r="B202" s="108" t="s">
        <v>1124</v>
      </c>
      <c r="C202" s="220"/>
      <c r="D202" s="165"/>
      <c r="E202" s="89"/>
      <c r="F202" s="36"/>
      <c r="G202" s="35"/>
      <c r="H202" s="77"/>
      <c r="I202" s="35"/>
      <c r="J202" s="77"/>
      <c r="K202" s="33" t="s">
        <v>3</v>
      </c>
      <c r="L202" s="65" t="s">
        <v>1127</v>
      </c>
    </row>
    <row r="203" spans="1:12" ht="20.25" x14ac:dyDescent="0.2">
      <c r="A203" s="49">
        <v>5</v>
      </c>
      <c r="B203" s="109" t="s">
        <v>1128</v>
      </c>
      <c r="C203" s="174">
        <v>3670</v>
      </c>
      <c r="D203" s="175"/>
      <c r="E203" s="81">
        <v>3670</v>
      </c>
      <c r="F203" s="47" t="s">
        <v>8</v>
      </c>
      <c r="G203" s="42" t="s">
        <v>321</v>
      </c>
      <c r="H203" s="81">
        <v>3670</v>
      </c>
      <c r="I203" s="42" t="s">
        <v>321</v>
      </c>
      <c r="J203" s="81">
        <v>3670</v>
      </c>
      <c r="K203" s="45" t="s">
        <v>6</v>
      </c>
      <c r="L203" s="70" t="s">
        <v>1130</v>
      </c>
    </row>
    <row r="204" spans="1:12" ht="20.25" x14ac:dyDescent="0.3">
      <c r="A204" s="38"/>
      <c r="B204" s="108" t="s">
        <v>1129</v>
      </c>
      <c r="C204" s="220"/>
      <c r="D204" s="165"/>
      <c r="E204" s="89"/>
      <c r="F204" s="36"/>
      <c r="G204" s="35" t="s">
        <v>353</v>
      </c>
      <c r="H204" s="77"/>
      <c r="I204" s="35" t="s">
        <v>353</v>
      </c>
      <c r="J204" s="77"/>
      <c r="K204" s="33" t="s">
        <v>3</v>
      </c>
      <c r="L204" s="65" t="s">
        <v>1127</v>
      </c>
    </row>
    <row r="205" spans="1:12" ht="20.25" x14ac:dyDescent="0.2">
      <c r="A205" s="49">
        <v>6</v>
      </c>
      <c r="B205" s="109" t="s">
        <v>1131</v>
      </c>
      <c r="C205" s="174">
        <v>15800</v>
      </c>
      <c r="D205" s="175"/>
      <c r="E205" s="81">
        <v>15800</v>
      </c>
      <c r="F205" s="47" t="s">
        <v>8</v>
      </c>
      <c r="G205" s="40" t="s">
        <v>1132</v>
      </c>
      <c r="H205" s="81">
        <v>15800</v>
      </c>
      <c r="I205" s="40" t="s">
        <v>1132</v>
      </c>
      <c r="J205" s="81">
        <v>15800</v>
      </c>
      <c r="K205" s="45" t="s">
        <v>6</v>
      </c>
      <c r="L205" s="70" t="s">
        <v>1121</v>
      </c>
    </row>
    <row r="206" spans="1:12" ht="20.25" x14ac:dyDescent="0.3">
      <c r="A206" s="38"/>
      <c r="B206" s="108" t="s">
        <v>1129</v>
      </c>
      <c r="C206" s="220"/>
      <c r="D206" s="165"/>
      <c r="E206" s="89"/>
      <c r="F206" s="36"/>
      <c r="G206" s="35"/>
      <c r="H206" s="77"/>
      <c r="I206" s="35"/>
      <c r="J206" s="77"/>
      <c r="K206" s="33" t="s">
        <v>3</v>
      </c>
      <c r="L206" s="65" t="s">
        <v>1122</v>
      </c>
    </row>
    <row r="207" spans="1:12" ht="20.25" x14ac:dyDescent="0.2">
      <c r="A207" s="38"/>
      <c r="B207" s="36"/>
      <c r="C207" s="166">
        <f>SUM(C195:D206)</f>
        <v>35355</v>
      </c>
      <c r="D207" s="167"/>
      <c r="E207" s="74">
        <f>SUM(E195:E206)</f>
        <v>35355</v>
      </c>
      <c r="F207" s="36"/>
      <c r="G207" s="35"/>
      <c r="H207" s="74">
        <f>SUM(H195:H206)</f>
        <v>35355</v>
      </c>
      <c r="I207" s="35"/>
      <c r="J207" s="74">
        <f>SUM(J195:J206)</f>
        <v>35355</v>
      </c>
      <c r="K207" s="33"/>
      <c r="L207" s="65"/>
    </row>
    <row r="208" spans="1:12" ht="20.25" x14ac:dyDescent="0.2">
      <c r="A208" s="148"/>
      <c r="B208" s="149"/>
      <c r="C208" s="168"/>
      <c r="D208" s="168"/>
      <c r="E208" s="150"/>
      <c r="F208" s="151"/>
      <c r="G208" s="151"/>
      <c r="H208" s="150"/>
      <c r="I208" s="151"/>
      <c r="J208" s="150"/>
      <c r="K208" s="152"/>
      <c r="L208" s="153"/>
    </row>
    <row r="209" spans="1:12" ht="20.25" x14ac:dyDescent="0.2">
      <c r="A209" s="142"/>
      <c r="B209" s="143"/>
      <c r="C209" s="169"/>
      <c r="D209" s="169"/>
      <c r="E209" s="12"/>
      <c r="F209" s="144"/>
      <c r="G209" s="145"/>
      <c r="H209" s="10"/>
      <c r="I209" s="145"/>
      <c r="J209" s="10"/>
      <c r="K209" s="146"/>
      <c r="L209" s="15"/>
    </row>
    <row r="210" spans="1:12" ht="20.25" x14ac:dyDescent="0.2">
      <c r="A210" s="8"/>
      <c r="B210" s="13"/>
      <c r="C210" s="161"/>
      <c r="D210" s="161"/>
      <c r="E210" s="135"/>
      <c r="F210" s="8"/>
      <c r="G210" s="8"/>
      <c r="H210" s="135"/>
      <c r="I210" s="8"/>
      <c r="J210" s="135"/>
      <c r="K210" s="6"/>
      <c r="L210" s="147"/>
    </row>
    <row r="211" spans="1:12" ht="20.25" x14ac:dyDescent="0.3">
      <c r="A211" s="8"/>
      <c r="B211" s="144"/>
      <c r="C211" s="159"/>
      <c r="D211" s="159"/>
      <c r="E211" s="12"/>
      <c r="F211" s="13"/>
      <c r="G211" s="8"/>
      <c r="H211" s="12"/>
      <c r="I211" s="8"/>
      <c r="J211" s="160" t="s">
        <v>1</v>
      </c>
      <c r="K211" s="160"/>
      <c r="L211" s="15"/>
    </row>
    <row r="212" spans="1:12" ht="20.25" x14ac:dyDescent="0.2">
      <c r="A212" s="2"/>
      <c r="B212" s="13"/>
      <c r="C212" s="161"/>
      <c r="D212" s="161"/>
      <c r="E212" s="135"/>
      <c r="F212" s="8"/>
      <c r="G212" s="8"/>
      <c r="H212" s="12"/>
      <c r="I212" s="8"/>
      <c r="J212" s="162" t="s">
        <v>0</v>
      </c>
      <c r="K212" s="162"/>
      <c r="L212" s="147"/>
    </row>
    <row r="226" spans="1:12" ht="20.2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21" t="s">
        <v>43</v>
      </c>
    </row>
    <row r="227" spans="1:12" ht="20.25" x14ac:dyDescent="0.2">
      <c r="A227" s="194" t="s">
        <v>1133</v>
      </c>
      <c r="B227" s="194"/>
      <c r="C227" s="194"/>
      <c r="D227" s="194"/>
      <c r="E227" s="194"/>
      <c r="F227" s="194"/>
      <c r="G227" s="194"/>
      <c r="H227" s="194"/>
      <c r="I227" s="194"/>
      <c r="J227" s="194"/>
      <c r="K227" s="194"/>
      <c r="L227" s="194"/>
    </row>
    <row r="228" spans="1:12" ht="20.25" x14ac:dyDescent="0.2">
      <c r="A228" s="194" t="s">
        <v>41</v>
      </c>
      <c r="B228" s="194"/>
      <c r="C228" s="194"/>
      <c r="D228" s="194"/>
      <c r="E228" s="194"/>
      <c r="F228" s="194"/>
      <c r="G228" s="194"/>
      <c r="H228" s="194"/>
      <c r="I228" s="194"/>
      <c r="J228" s="194"/>
      <c r="K228" s="194"/>
      <c r="L228" s="194"/>
    </row>
    <row r="229" spans="1:12" ht="20.25" x14ac:dyDescent="0.2">
      <c r="A229" s="178" t="s">
        <v>1134</v>
      </c>
      <c r="B229" s="178"/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</row>
    <row r="230" spans="1:12" ht="20.25" x14ac:dyDescent="0.2">
      <c r="A230" s="179" t="s">
        <v>39</v>
      </c>
      <c r="B230" s="182" t="s">
        <v>38</v>
      </c>
      <c r="C230" s="185" t="s">
        <v>37</v>
      </c>
      <c r="D230" s="186"/>
      <c r="E230" s="44"/>
      <c r="F230" s="44"/>
      <c r="G230" s="185" t="s">
        <v>36</v>
      </c>
      <c r="H230" s="186"/>
      <c r="I230" s="185" t="s">
        <v>35</v>
      </c>
      <c r="J230" s="186"/>
      <c r="K230" s="179" t="s">
        <v>34</v>
      </c>
      <c r="L230" s="191" t="s">
        <v>33</v>
      </c>
    </row>
    <row r="231" spans="1:12" ht="20.25" x14ac:dyDescent="0.2">
      <c r="A231" s="180"/>
      <c r="B231" s="183"/>
      <c r="C231" s="187"/>
      <c r="D231" s="188"/>
      <c r="E231" s="49" t="s">
        <v>32</v>
      </c>
      <c r="F231" s="49" t="s">
        <v>31</v>
      </c>
      <c r="G231" s="187"/>
      <c r="H231" s="188"/>
      <c r="I231" s="187"/>
      <c r="J231" s="188"/>
      <c r="K231" s="180"/>
      <c r="L231" s="192"/>
    </row>
    <row r="232" spans="1:12" ht="20.25" x14ac:dyDescent="0.2">
      <c r="A232" s="181"/>
      <c r="B232" s="184"/>
      <c r="C232" s="189"/>
      <c r="D232" s="190"/>
      <c r="E232" s="38"/>
      <c r="F232" s="49"/>
      <c r="G232" s="189"/>
      <c r="H232" s="190"/>
      <c r="I232" s="189"/>
      <c r="J232" s="190"/>
      <c r="K232" s="181"/>
      <c r="L232" s="193"/>
    </row>
    <row r="233" spans="1:12" ht="20.25" x14ac:dyDescent="0.2">
      <c r="A233" s="44">
        <v>1</v>
      </c>
      <c r="B233" s="106" t="s">
        <v>1135</v>
      </c>
      <c r="C233" s="170">
        <v>1500</v>
      </c>
      <c r="D233" s="171"/>
      <c r="E233" s="76">
        <v>1500</v>
      </c>
      <c r="F233" s="42" t="s">
        <v>8</v>
      </c>
      <c r="G233" s="42" t="s">
        <v>1046</v>
      </c>
      <c r="H233" s="75">
        <v>1500</v>
      </c>
      <c r="I233" s="42" t="s">
        <v>1046</v>
      </c>
      <c r="J233" s="75">
        <v>1500</v>
      </c>
      <c r="K233" s="40" t="s">
        <v>6</v>
      </c>
      <c r="L233" s="70" t="s">
        <v>1136</v>
      </c>
    </row>
    <row r="234" spans="1:12" ht="20.25" x14ac:dyDescent="0.2">
      <c r="A234" s="38"/>
      <c r="B234" s="77"/>
      <c r="C234" s="172"/>
      <c r="D234" s="173"/>
      <c r="E234" s="74"/>
      <c r="F234" s="36"/>
      <c r="G234" s="35"/>
      <c r="H234" s="74"/>
      <c r="I234" s="35"/>
      <c r="J234" s="34"/>
      <c r="K234" s="33" t="s">
        <v>3</v>
      </c>
      <c r="L234" s="65" t="s">
        <v>1137</v>
      </c>
    </row>
    <row r="235" spans="1:12" ht="20.25" x14ac:dyDescent="0.2">
      <c r="A235" s="49">
        <v>2</v>
      </c>
      <c r="B235" s="106" t="s">
        <v>1138</v>
      </c>
      <c r="C235" s="170">
        <v>1350</v>
      </c>
      <c r="D235" s="171"/>
      <c r="E235" s="76">
        <v>1350</v>
      </c>
      <c r="F235" s="42" t="s">
        <v>8</v>
      </c>
      <c r="G235" s="40" t="s">
        <v>1132</v>
      </c>
      <c r="H235" s="75">
        <v>1350</v>
      </c>
      <c r="I235" s="40" t="s">
        <v>1132</v>
      </c>
      <c r="J235" s="75">
        <v>1350</v>
      </c>
      <c r="K235" s="40" t="s">
        <v>6</v>
      </c>
      <c r="L235" s="70" t="s">
        <v>1136</v>
      </c>
    </row>
    <row r="236" spans="1:12" ht="20.25" x14ac:dyDescent="0.2">
      <c r="A236" s="49"/>
      <c r="B236" s="77"/>
      <c r="C236" s="172"/>
      <c r="D236" s="173"/>
      <c r="E236" s="74"/>
      <c r="F236" s="36"/>
      <c r="G236" s="35"/>
      <c r="H236" s="74"/>
      <c r="I236" s="35"/>
      <c r="J236" s="34"/>
      <c r="K236" s="33" t="s">
        <v>3</v>
      </c>
      <c r="L236" s="65" t="s">
        <v>1137</v>
      </c>
    </row>
    <row r="237" spans="1:12" ht="20.25" x14ac:dyDescent="0.2">
      <c r="A237" s="44">
        <v>3</v>
      </c>
      <c r="B237" s="107" t="s">
        <v>1139</v>
      </c>
      <c r="C237" s="174">
        <v>4500</v>
      </c>
      <c r="D237" s="175"/>
      <c r="E237" s="76">
        <v>4500</v>
      </c>
      <c r="F237" s="42" t="s">
        <v>8</v>
      </c>
      <c r="G237" s="42" t="s">
        <v>150</v>
      </c>
      <c r="H237" s="76">
        <v>4500</v>
      </c>
      <c r="I237" s="42" t="s">
        <v>150</v>
      </c>
      <c r="J237" s="93">
        <v>4500</v>
      </c>
      <c r="K237" s="40" t="s">
        <v>6</v>
      </c>
      <c r="L237" s="70" t="s">
        <v>1136</v>
      </c>
    </row>
    <row r="238" spans="1:12" ht="20.25" x14ac:dyDescent="0.3">
      <c r="A238" s="38"/>
      <c r="B238" s="108"/>
      <c r="C238" s="176"/>
      <c r="D238" s="177"/>
      <c r="E238" s="77"/>
      <c r="F238" s="36"/>
      <c r="G238" s="35"/>
      <c r="H238" s="77"/>
      <c r="I238" s="35"/>
      <c r="J238" s="77"/>
      <c r="K238" s="33" t="s">
        <v>3</v>
      </c>
      <c r="L238" s="65" t="s">
        <v>1137</v>
      </c>
    </row>
    <row r="239" spans="1:12" ht="20.25" x14ac:dyDescent="0.2">
      <c r="A239" s="44">
        <v>4</v>
      </c>
      <c r="B239" s="107" t="s">
        <v>1140</v>
      </c>
      <c r="C239" s="174">
        <v>700</v>
      </c>
      <c r="D239" s="175"/>
      <c r="E239" s="76">
        <v>700</v>
      </c>
      <c r="F239" s="42" t="s">
        <v>8</v>
      </c>
      <c r="G239" s="42" t="s">
        <v>1050</v>
      </c>
      <c r="H239" s="76">
        <v>700</v>
      </c>
      <c r="I239" s="42" t="s">
        <v>1050</v>
      </c>
      <c r="J239" s="93">
        <v>700</v>
      </c>
      <c r="K239" s="40" t="s">
        <v>6</v>
      </c>
      <c r="L239" s="70" t="s">
        <v>1142</v>
      </c>
    </row>
    <row r="240" spans="1:12" ht="20.25" x14ac:dyDescent="0.3">
      <c r="A240" s="38"/>
      <c r="B240" s="108" t="s">
        <v>1141</v>
      </c>
      <c r="C240" s="176"/>
      <c r="D240" s="177"/>
      <c r="E240" s="77"/>
      <c r="F240" s="36"/>
      <c r="G240" s="35"/>
      <c r="H240" s="77"/>
      <c r="I240" s="35"/>
      <c r="J240" s="77"/>
      <c r="K240" s="33" t="s">
        <v>3</v>
      </c>
      <c r="L240" s="65" t="s">
        <v>1143</v>
      </c>
    </row>
    <row r="241" spans="1:12" ht="20.25" x14ac:dyDescent="0.2">
      <c r="A241" s="38"/>
      <c r="B241" s="36"/>
      <c r="C241" s="166">
        <f>SUM(C233:D240)</f>
        <v>8050</v>
      </c>
      <c r="D241" s="167"/>
      <c r="E241" s="74">
        <f>SUM(E233:E240)</f>
        <v>8050</v>
      </c>
      <c r="F241" s="36"/>
      <c r="G241" s="35"/>
      <c r="H241" s="74">
        <f>SUM(H233:H240)</f>
        <v>8050</v>
      </c>
      <c r="I241" s="35"/>
      <c r="J241" s="74">
        <f>SUM(J233:J240)</f>
        <v>8050</v>
      </c>
      <c r="K241" s="33"/>
      <c r="L241" s="65"/>
    </row>
    <row r="242" spans="1:12" ht="20.25" x14ac:dyDescent="0.2">
      <c r="A242" s="148"/>
      <c r="B242" s="149"/>
      <c r="C242" s="168"/>
      <c r="D242" s="168"/>
      <c r="E242" s="150"/>
      <c r="F242" s="151"/>
      <c r="G242" s="151"/>
      <c r="H242" s="150"/>
      <c r="I242" s="151"/>
      <c r="J242" s="150"/>
      <c r="K242" s="152"/>
      <c r="L242" s="153"/>
    </row>
    <row r="243" spans="1:12" ht="20.25" x14ac:dyDescent="0.2">
      <c r="A243" s="142"/>
      <c r="B243" s="143"/>
      <c r="C243" s="169"/>
      <c r="D243" s="169"/>
      <c r="E243" s="12"/>
      <c r="F243" s="144"/>
      <c r="G243" s="145"/>
      <c r="H243" s="10"/>
      <c r="I243" s="145"/>
      <c r="J243" s="10"/>
      <c r="K243" s="146"/>
      <c r="L243" s="15"/>
    </row>
    <row r="244" spans="1:12" ht="20.25" x14ac:dyDescent="0.2">
      <c r="A244" s="8"/>
      <c r="B244" s="13"/>
      <c r="C244" s="161"/>
      <c r="D244" s="161"/>
      <c r="E244" s="135"/>
      <c r="F244" s="8"/>
      <c r="G244" s="8"/>
      <c r="H244" s="135"/>
      <c r="I244" s="8"/>
      <c r="J244" s="135"/>
      <c r="K244" s="6"/>
      <c r="L244" s="147"/>
    </row>
    <row r="245" spans="1:12" ht="20.25" x14ac:dyDescent="0.3">
      <c r="A245" s="8"/>
      <c r="B245" s="144"/>
      <c r="C245" s="159"/>
      <c r="D245" s="159"/>
      <c r="E245" s="12"/>
      <c r="F245" s="13"/>
      <c r="G245" s="8"/>
      <c r="H245" s="12"/>
      <c r="I245" s="8"/>
      <c r="J245" s="160" t="s">
        <v>1</v>
      </c>
      <c r="K245" s="160"/>
      <c r="L245" s="15"/>
    </row>
    <row r="246" spans="1:12" ht="20.25" x14ac:dyDescent="0.2">
      <c r="A246" s="2"/>
      <c r="B246" s="13"/>
      <c r="C246" s="161"/>
      <c r="D246" s="161"/>
      <c r="E246" s="135"/>
      <c r="F246" s="8"/>
      <c r="G246" s="8"/>
      <c r="H246" s="12"/>
      <c r="I246" s="8"/>
      <c r="J246" s="162" t="s">
        <v>0</v>
      </c>
      <c r="K246" s="162"/>
      <c r="L246" s="147"/>
    </row>
    <row r="266" spans="1:12" ht="20.2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21" t="s">
        <v>43</v>
      </c>
    </row>
    <row r="267" spans="1:12" ht="20.25" x14ac:dyDescent="0.2">
      <c r="A267" s="194" t="s">
        <v>1144</v>
      </c>
      <c r="B267" s="194"/>
      <c r="C267" s="194"/>
      <c r="D267" s="194"/>
      <c r="E267" s="194"/>
      <c r="F267" s="194"/>
      <c r="G267" s="194"/>
      <c r="H267" s="194"/>
      <c r="I267" s="194"/>
      <c r="J267" s="194"/>
      <c r="K267" s="194"/>
      <c r="L267" s="194"/>
    </row>
    <row r="268" spans="1:12" ht="20.25" x14ac:dyDescent="0.2">
      <c r="A268" s="194" t="s">
        <v>41</v>
      </c>
      <c r="B268" s="194"/>
      <c r="C268" s="194"/>
      <c r="D268" s="194"/>
      <c r="E268" s="194"/>
      <c r="F268" s="194"/>
      <c r="G268" s="194"/>
      <c r="H268" s="194"/>
      <c r="I268" s="194"/>
      <c r="J268" s="194"/>
      <c r="K268" s="194"/>
      <c r="L268" s="194"/>
    </row>
    <row r="269" spans="1:12" ht="20.25" x14ac:dyDescent="0.2">
      <c r="A269" s="178" t="s">
        <v>1145</v>
      </c>
      <c r="B269" s="178"/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</row>
    <row r="270" spans="1:12" ht="20.25" x14ac:dyDescent="0.2">
      <c r="A270" s="179" t="s">
        <v>39</v>
      </c>
      <c r="B270" s="182" t="s">
        <v>38</v>
      </c>
      <c r="C270" s="185" t="s">
        <v>37</v>
      </c>
      <c r="D270" s="186"/>
      <c r="E270" s="44"/>
      <c r="F270" s="44"/>
      <c r="G270" s="185" t="s">
        <v>36</v>
      </c>
      <c r="H270" s="186"/>
      <c r="I270" s="185" t="s">
        <v>35</v>
      </c>
      <c r="J270" s="186"/>
      <c r="K270" s="179" t="s">
        <v>34</v>
      </c>
      <c r="L270" s="191" t="s">
        <v>33</v>
      </c>
    </row>
    <row r="271" spans="1:12" ht="20.25" x14ac:dyDescent="0.2">
      <c r="A271" s="180"/>
      <c r="B271" s="183"/>
      <c r="C271" s="187"/>
      <c r="D271" s="188"/>
      <c r="E271" s="49" t="s">
        <v>32</v>
      </c>
      <c r="F271" s="49" t="s">
        <v>31</v>
      </c>
      <c r="G271" s="187"/>
      <c r="H271" s="188"/>
      <c r="I271" s="187"/>
      <c r="J271" s="188"/>
      <c r="K271" s="180"/>
      <c r="L271" s="192"/>
    </row>
    <row r="272" spans="1:12" ht="20.25" x14ac:dyDescent="0.2">
      <c r="A272" s="181"/>
      <c r="B272" s="184"/>
      <c r="C272" s="189"/>
      <c r="D272" s="190"/>
      <c r="E272" s="38"/>
      <c r="F272" s="49"/>
      <c r="G272" s="189"/>
      <c r="H272" s="190"/>
      <c r="I272" s="189"/>
      <c r="J272" s="190"/>
      <c r="K272" s="181"/>
      <c r="L272" s="193"/>
    </row>
    <row r="273" spans="1:12" ht="20.25" x14ac:dyDescent="0.2">
      <c r="A273" s="44">
        <v>1</v>
      </c>
      <c r="B273" s="106" t="s">
        <v>1146</v>
      </c>
      <c r="C273" s="170">
        <v>2520</v>
      </c>
      <c r="D273" s="171"/>
      <c r="E273" s="76">
        <v>2520</v>
      </c>
      <c r="F273" s="42" t="s">
        <v>8</v>
      </c>
      <c r="G273" s="42" t="s">
        <v>1050</v>
      </c>
      <c r="H273" s="75">
        <v>2520</v>
      </c>
      <c r="I273" s="42" t="s">
        <v>1050</v>
      </c>
      <c r="J273" s="75">
        <v>2520</v>
      </c>
      <c r="K273" s="40" t="s">
        <v>6</v>
      </c>
      <c r="L273" s="70" t="s">
        <v>1147</v>
      </c>
    </row>
    <row r="274" spans="1:12" ht="20.25" x14ac:dyDescent="0.2">
      <c r="A274" s="38"/>
      <c r="B274" s="77"/>
      <c r="C274" s="172"/>
      <c r="D274" s="173"/>
      <c r="E274" s="74"/>
      <c r="F274" s="36"/>
      <c r="G274" s="35"/>
      <c r="H274" s="74"/>
      <c r="I274" s="35"/>
      <c r="J274" s="34"/>
      <c r="K274" s="33" t="s">
        <v>3</v>
      </c>
      <c r="L274" s="65" t="s">
        <v>1148</v>
      </c>
    </row>
    <row r="275" spans="1:12" ht="20.25" x14ac:dyDescent="0.2">
      <c r="A275" s="49">
        <v>2</v>
      </c>
      <c r="B275" s="106" t="s">
        <v>1152</v>
      </c>
      <c r="C275" s="170">
        <v>2680</v>
      </c>
      <c r="D275" s="171"/>
      <c r="E275" s="76">
        <v>2680</v>
      </c>
      <c r="F275" s="42" t="s">
        <v>8</v>
      </c>
      <c r="G275" s="42" t="s">
        <v>321</v>
      </c>
      <c r="H275" s="75">
        <v>2680</v>
      </c>
      <c r="I275" s="42" t="s">
        <v>321</v>
      </c>
      <c r="J275" s="75">
        <v>2680</v>
      </c>
      <c r="K275" s="40" t="s">
        <v>6</v>
      </c>
      <c r="L275" s="70" t="s">
        <v>1151</v>
      </c>
    </row>
    <row r="276" spans="1:12" ht="20.25" x14ac:dyDescent="0.2">
      <c r="A276" s="49"/>
      <c r="B276" s="77" t="s">
        <v>1153</v>
      </c>
      <c r="C276" s="172"/>
      <c r="D276" s="173"/>
      <c r="E276" s="74"/>
      <c r="F276" s="36"/>
      <c r="G276" s="35" t="s">
        <v>353</v>
      </c>
      <c r="H276" s="74"/>
      <c r="I276" s="35" t="s">
        <v>353</v>
      </c>
      <c r="J276" s="34"/>
      <c r="K276" s="33" t="s">
        <v>3</v>
      </c>
      <c r="L276" s="65" t="s">
        <v>1149</v>
      </c>
    </row>
    <row r="277" spans="1:12" ht="20.25" x14ac:dyDescent="0.2">
      <c r="A277" s="44">
        <v>3</v>
      </c>
      <c r="B277" s="107" t="s">
        <v>1154</v>
      </c>
      <c r="C277" s="174">
        <v>540</v>
      </c>
      <c r="D277" s="175"/>
      <c r="E277" s="76">
        <v>540</v>
      </c>
      <c r="F277" s="42" t="s">
        <v>8</v>
      </c>
      <c r="G277" s="42" t="s">
        <v>1046</v>
      </c>
      <c r="H277" s="76">
        <v>540</v>
      </c>
      <c r="I277" s="42" t="s">
        <v>1046</v>
      </c>
      <c r="J277" s="93">
        <v>540</v>
      </c>
      <c r="K277" s="40" t="s">
        <v>6</v>
      </c>
      <c r="L277" s="70" t="s">
        <v>1156</v>
      </c>
    </row>
    <row r="278" spans="1:12" ht="20.25" x14ac:dyDescent="0.3">
      <c r="A278" s="38"/>
      <c r="B278" s="108" t="s">
        <v>1155</v>
      </c>
      <c r="C278" s="176"/>
      <c r="D278" s="177"/>
      <c r="E278" s="77"/>
      <c r="F278" s="36"/>
      <c r="G278" s="35"/>
      <c r="H278" s="77"/>
      <c r="I278" s="35"/>
      <c r="J278" s="77"/>
      <c r="K278" s="33" t="s">
        <v>3</v>
      </c>
      <c r="L278" s="65" t="s">
        <v>1157</v>
      </c>
    </row>
    <row r="279" spans="1:12" ht="20.25" x14ac:dyDescent="0.2">
      <c r="A279" s="44">
        <v>4</v>
      </c>
      <c r="B279" s="109" t="s">
        <v>1158</v>
      </c>
      <c r="C279" s="174">
        <v>6334</v>
      </c>
      <c r="D279" s="175"/>
      <c r="E279" s="76">
        <v>6334</v>
      </c>
      <c r="F279" s="42" t="s">
        <v>8</v>
      </c>
      <c r="G279" s="42" t="s">
        <v>1046</v>
      </c>
      <c r="H279" s="76">
        <v>6334</v>
      </c>
      <c r="I279" s="42" t="s">
        <v>1046</v>
      </c>
      <c r="J279" s="93">
        <v>6334</v>
      </c>
      <c r="K279" s="40" t="s">
        <v>6</v>
      </c>
      <c r="L279" s="70" t="s">
        <v>1151</v>
      </c>
    </row>
    <row r="280" spans="1:12" ht="20.25" x14ac:dyDescent="0.2">
      <c r="A280" s="38"/>
      <c r="B280" s="77" t="s">
        <v>1159</v>
      </c>
      <c r="C280" s="176"/>
      <c r="D280" s="177"/>
      <c r="E280" s="77"/>
      <c r="F280" s="36"/>
      <c r="G280" s="35"/>
      <c r="H280" s="77"/>
      <c r="I280" s="35"/>
      <c r="J280" s="77"/>
      <c r="K280" s="33" t="s">
        <v>3</v>
      </c>
      <c r="L280" s="65" t="s">
        <v>1149</v>
      </c>
    </row>
    <row r="281" spans="1:12" ht="20.25" x14ac:dyDescent="0.2">
      <c r="A281" s="44">
        <v>5</v>
      </c>
      <c r="B281" s="107" t="s">
        <v>1160</v>
      </c>
      <c r="C281" s="174">
        <v>4340</v>
      </c>
      <c r="D281" s="175"/>
      <c r="E281" s="76">
        <v>4340</v>
      </c>
      <c r="F281" s="42" t="s">
        <v>8</v>
      </c>
      <c r="G281" s="42" t="s">
        <v>1050</v>
      </c>
      <c r="H281" s="76">
        <v>4340</v>
      </c>
      <c r="I281" s="42" t="s">
        <v>1050</v>
      </c>
      <c r="J281" s="93">
        <v>4340</v>
      </c>
      <c r="K281" s="40" t="s">
        <v>6</v>
      </c>
      <c r="L281" s="70" t="s">
        <v>1150</v>
      </c>
    </row>
    <row r="282" spans="1:12" ht="20.25" x14ac:dyDescent="0.3">
      <c r="A282" s="38"/>
      <c r="B282" s="108" t="s">
        <v>1161</v>
      </c>
      <c r="C282" s="176"/>
      <c r="D282" s="177"/>
      <c r="E282" s="77"/>
      <c r="F282" s="36"/>
      <c r="G282" s="35"/>
      <c r="H282" s="77"/>
      <c r="I282" s="35"/>
      <c r="J282" s="77"/>
      <c r="K282" s="33" t="s">
        <v>3</v>
      </c>
      <c r="L282" s="65" t="s">
        <v>1149</v>
      </c>
    </row>
    <row r="283" spans="1:12" ht="20.25" x14ac:dyDescent="0.2">
      <c r="A283" s="44">
        <v>6</v>
      </c>
      <c r="B283" s="107" t="s">
        <v>1162</v>
      </c>
      <c r="C283" s="174">
        <v>3000</v>
      </c>
      <c r="D283" s="175"/>
      <c r="E283" s="76">
        <v>3000</v>
      </c>
      <c r="F283" s="42" t="s">
        <v>8</v>
      </c>
      <c r="G283" s="42" t="s">
        <v>1164</v>
      </c>
      <c r="H283" s="76">
        <v>3000</v>
      </c>
      <c r="I283" s="42" t="s">
        <v>1164</v>
      </c>
      <c r="J283" s="93">
        <v>3000</v>
      </c>
      <c r="K283" s="40" t="s">
        <v>6</v>
      </c>
      <c r="L283" s="70" t="s">
        <v>1165</v>
      </c>
    </row>
    <row r="284" spans="1:12" ht="20.25" x14ac:dyDescent="0.3">
      <c r="A284" s="38"/>
      <c r="B284" s="108" t="s">
        <v>1163</v>
      </c>
      <c r="C284" s="176"/>
      <c r="D284" s="177"/>
      <c r="E284" s="77"/>
      <c r="F284" s="36"/>
      <c r="G284" s="35"/>
      <c r="H284" s="77"/>
      <c r="I284" s="35"/>
      <c r="J284" s="77"/>
      <c r="K284" s="33" t="s">
        <v>3</v>
      </c>
      <c r="L284" s="65" t="s">
        <v>1166</v>
      </c>
    </row>
    <row r="285" spans="1:12" ht="20.25" x14ac:dyDescent="0.2">
      <c r="A285" s="44">
        <v>7</v>
      </c>
      <c r="B285" s="107" t="s">
        <v>1167</v>
      </c>
      <c r="C285" s="174">
        <v>455</v>
      </c>
      <c r="D285" s="175"/>
      <c r="E285" s="76">
        <v>455</v>
      </c>
      <c r="F285" s="42" t="s">
        <v>8</v>
      </c>
      <c r="G285" s="42" t="s">
        <v>1050</v>
      </c>
      <c r="H285" s="76">
        <v>455</v>
      </c>
      <c r="I285" s="42" t="s">
        <v>1050</v>
      </c>
      <c r="J285" s="93">
        <v>455</v>
      </c>
      <c r="K285" s="40" t="s">
        <v>6</v>
      </c>
      <c r="L285" s="70" t="s">
        <v>1169</v>
      </c>
    </row>
    <row r="286" spans="1:12" ht="20.25" x14ac:dyDescent="0.3">
      <c r="A286" s="38"/>
      <c r="B286" s="108"/>
      <c r="C286" s="176"/>
      <c r="D286" s="177"/>
      <c r="E286" s="77"/>
      <c r="F286" s="36"/>
      <c r="G286" s="35"/>
      <c r="H286" s="77"/>
      <c r="I286" s="35"/>
      <c r="J286" s="77"/>
      <c r="K286" s="33" t="s">
        <v>3</v>
      </c>
      <c r="L286" s="65" t="s">
        <v>1168</v>
      </c>
    </row>
    <row r="287" spans="1:12" ht="20.25" x14ac:dyDescent="0.2">
      <c r="A287" s="38"/>
      <c r="B287" s="36"/>
      <c r="C287" s="166">
        <f>SUM(C273:D286)</f>
        <v>19869</v>
      </c>
      <c r="D287" s="167"/>
      <c r="E287" s="74">
        <f>SUM(E273:E286)</f>
        <v>19869</v>
      </c>
      <c r="F287" s="36"/>
      <c r="G287" s="35"/>
      <c r="H287" s="74">
        <f>SUM(H273:H286)</f>
        <v>19869</v>
      </c>
      <c r="I287" s="35"/>
      <c r="J287" s="74">
        <f>SUM(J273:J286)</f>
        <v>19869</v>
      </c>
      <c r="K287" s="33"/>
      <c r="L287" s="65"/>
    </row>
    <row r="288" spans="1:12" ht="20.25" x14ac:dyDescent="0.2">
      <c r="A288" s="148"/>
      <c r="B288" s="149"/>
      <c r="C288" s="168"/>
      <c r="D288" s="168"/>
      <c r="E288" s="150"/>
      <c r="F288" s="151"/>
      <c r="G288" s="151"/>
      <c r="H288" s="150"/>
      <c r="I288" s="151"/>
      <c r="J288" s="150"/>
      <c r="K288" s="152"/>
      <c r="L288" s="153"/>
    </row>
    <row r="289" spans="1:12" ht="20.25" x14ac:dyDescent="0.2">
      <c r="A289" s="142"/>
      <c r="B289" s="143"/>
      <c r="C289" s="169"/>
      <c r="D289" s="169"/>
      <c r="E289" s="12"/>
      <c r="F289" s="144"/>
      <c r="G289" s="145"/>
      <c r="H289" s="10"/>
      <c r="I289" s="145"/>
      <c r="J289" s="10"/>
      <c r="K289" s="146"/>
      <c r="L289" s="15"/>
    </row>
    <row r="290" spans="1:12" ht="20.25" x14ac:dyDescent="0.2">
      <c r="A290" s="8"/>
      <c r="B290" s="13"/>
      <c r="C290" s="161"/>
      <c r="D290" s="161"/>
      <c r="E290" s="135"/>
      <c r="F290" s="8"/>
      <c r="G290" s="8"/>
      <c r="H290" s="135"/>
      <c r="I290" s="8"/>
      <c r="J290" s="135"/>
      <c r="K290" s="6"/>
      <c r="L290" s="147"/>
    </row>
    <row r="291" spans="1:12" ht="20.25" x14ac:dyDescent="0.3">
      <c r="A291" s="8"/>
      <c r="B291" s="144"/>
      <c r="C291" s="159"/>
      <c r="D291" s="159"/>
      <c r="E291" s="12"/>
      <c r="F291" s="13"/>
      <c r="G291" s="8"/>
      <c r="H291" s="12"/>
      <c r="I291" s="8"/>
      <c r="J291" s="160" t="s">
        <v>1</v>
      </c>
      <c r="K291" s="160"/>
      <c r="L291" s="15"/>
    </row>
    <row r="292" spans="1:12" ht="20.25" x14ac:dyDescent="0.2">
      <c r="A292" s="2"/>
      <c r="B292" s="13"/>
      <c r="C292" s="161"/>
      <c r="D292" s="161"/>
      <c r="E292" s="135"/>
      <c r="F292" s="8"/>
      <c r="G292" s="8"/>
      <c r="H292" s="12"/>
      <c r="I292" s="8"/>
      <c r="J292" s="162" t="s">
        <v>0</v>
      </c>
      <c r="K292" s="162"/>
      <c r="L292" s="147"/>
    </row>
    <row r="303" spans="1:12" ht="20.2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21" t="s">
        <v>43</v>
      </c>
    </row>
    <row r="304" spans="1:12" ht="20.25" x14ac:dyDescent="0.2">
      <c r="A304" s="194" t="s">
        <v>1170</v>
      </c>
      <c r="B304" s="194"/>
      <c r="C304" s="194"/>
      <c r="D304" s="194"/>
      <c r="E304" s="194"/>
      <c r="F304" s="194"/>
      <c r="G304" s="194"/>
      <c r="H304" s="194"/>
      <c r="I304" s="194"/>
      <c r="J304" s="194"/>
      <c r="K304" s="194"/>
      <c r="L304" s="194"/>
    </row>
    <row r="305" spans="1:12" ht="20.25" x14ac:dyDescent="0.2">
      <c r="A305" s="194" t="s">
        <v>41</v>
      </c>
      <c r="B305" s="19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</row>
    <row r="306" spans="1:12" ht="20.25" x14ac:dyDescent="0.2">
      <c r="A306" s="178" t="s">
        <v>1171</v>
      </c>
      <c r="B306" s="178"/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</row>
    <row r="307" spans="1:12" ht="20.25" x14ac:dyDescent="0.2">
      <c r="A307" s="179" t="s">
        <v>39</v>
      </c>
      <c r="B307" s="182" t="s">
        <v>38</v>
      </c>
      <c r="C307" s="185" t="s">
        <v>37</v>
      </c>
      <c r="D307" s="186"/>
      <c r="E307" s="44"/>
      <c r="F307" s="44"/>
      <c r="G307" s="185" t="s">
        <v>36</v>
      </c>
      <c r="H307" s="186"/>
      <c r="I307" s="185" t="s">
        <v>35</v>
      </c>
      <c r="J307" s="186"/>
      <c r="K307" s="179" t="s">
        <v>34</v>
      </c>
      <c r="L307" s="191" t="s">
        <v>33</v>
      </c>
    </row>
    <row r="308" spans="1:12" ht="20.25" x14ac:dyDescent="0.2">
      <c r="A308" s="180"/>
      <c r="B308" s="183"/>
      <c r="C308" s="187"/>
      <c r="D308" s="188"/>
      <c r="E308" s="49" t="s">
        <v>32</v>
      </c>
      <c r="F308" s="49" t="s">
        <v>31</v>
      </c>
      <c r="G308" s="187"/>
      <c r="H308" s="188"/>
      <c r="I308" s="187"/>
      <c r="J308" s="188"/>
      <c r="K308" s="180"/>
      <c r="L308" s="192"/>
    </row>
    <row r="309" spans="1:12" ht="20.25" x14ac:dyDescent="0.2">
      <c r="A309" s="181"/>
      <c r="B309" s="184"/>
      <c r="C309" s="189"/>
      <c r="D309" s="190"/>
      <c r="E309" s="38"/>
      <c r="F309" s="49"/>
      <c r="G309" s="189"/>
      <c r="H309" s="190"/>
      <c r="I309" s="189"/>
      <c r="J309" s="190"/>
      <c r="K309" s="181"/>
      <c r="L309" s="193"/>
    </row>
    <row r="310" spans="1:12" ht="20.25" x14ac:dyDescent="0.2">
      <c r="A310" s="44">
        <v>1</v>
      </c>
      <c r="B310" s="106" t="s">
        <v>1172</v>
      </c>
      <c r="C310" s="170">
        <v>4110</v>
      </c>
      <c r="D310" s="171"/>
      <c r="E310" s="76">
        <v>4110</v>
      </c>
      <c r="F310" s="42" t="s">
        <v>8</v>
      </c>
      <c r="G310" s="42" t="s">
        <v>321</v>
      </c>
      <c r="H310" s="75">
        <v>4110</v>
      </c>
      <c r="I310" s="42" t="s">
        <v>321</v>
      </c>
      <c r="J310" s="75">
        <v>4110</v>
      </c>
      <c r="K310" s="40" t="s">
        <v>6</v>
      </c>
      <c r="L310" s="70" t="s">
        <v>1173</v>
      </c>
    </row>
    <row r="311" spans="1:12" ht="20.25" x14ac:dyDescent="0.2">
      <c r="A311" s="38"/>
      <c r="B311" s="77"/>
      <c r="C311" s="172"/>
      <c r="D311" s="173"/>
      <c r="E311" s="74"/>
      <c r="F311" s="36"/>
      <c r="G311" s="35" t="s">
        <v>353</v>
      </c>
      <c r="H311" s="74"/>
      <c r="I311" s="35" t="s">
        <v>353</v>
      </c>
      <c r="J311" s="34"/>
      <c r="K311" s="33" t="s">
        <v>3</v>
      </c>
      <c r="L311" s="65" t="s">
        <v>1174</v>
      </c>
    </row>
    <row r="312" spans="1:12" ht="20.25" x14ac:dyDescent="0.2">
      <c r="A312" s="49">
        <v>2</v>
      </c>
      <c r="B312" s="106" t="s">
        <v>1177</v>
      </c>
      <c r="C312" s="170">
        <v>2640</v>
      </c>
      <c r="D312" s="171"/>
      <c r="E312" s="76">
        <v>2640</v>
      </c>
      <c r="F312" s="42" t="s">
        <v>8</v>
      </c>
      <c r="G312" s="42" t="s">
        <v>1046</v>
      </c>
      <c r="H312" s="75">
        <v>2640</v>
      </c>
      <c r="I312" s="42" t="s">
        <v>1046</v>
      </c>
      <c r="J312" s="75">
        <v>2640</v>
      </c>
      <c r="K312" s="40" t="s">
        <v>6</v>
      </c>
      <c r="L312" s="70" t="s">
        <v>1175</v>
      </c>
    </row>
    <row r="313" spans="1:12" ht="20.25" x14ac:dyDescent="0.2">
      <c r="A313" s="49"/>
      <c r="B313" s="77"/>
      <c r="C313" s="172"/>
      <c r="D313" s="173"/>
      <c r="E313" s="74"/>
      <c r="F313" s="36"/>
      <c r="G313" s="35"/>
      <c r="H313" s="74"/>
      <c r="I313" s="35"/>
      <c r="J313" s="34"/>
      <c r="K313" s="33" t="s">
        <v>3</v>
      </c>
      <c r="L313" s="65" t="s">
        <v>1176</v>
      </c>
    </row>
    <row r="314" spans="1:12" ht="20.25" x14ac:dyDescent="0.2">
      <c r="A314" s="44">
        <v>3</v>
      </c>
      <c r="B314" s="107" t="s">
        <v>1179</v>
      </c>
      <c r="C314" s="174">
        <v>3165</v>
      </c>
      <c r="D314" s="175"/>
      <c r="E314" s="76">
        <v>3165</v>
      </c>
      <c r="F314" s="42" t="s">
        <v>8</v>
      </c>
      <c r="G314" s="42" t="s">
        <v>321</v>
      </c>
      <c r="H314" s="76">
        <v>3165</v>
      </c>
      <c r="I314" s="42" t="s">
        <v>321</v>
      </c>
      <c r="J314" s="93">
        <v>3165</v>
      </c>
      <c r="K314" s="40" t="s">
        <v>6</v>
      </c>
      <c r="L314" s="70" t="s">
        <v>1175</v>
      </c>
    </row>
    <row r="315" spans="1:12" ht="20.25" x14ac:dyDescent="0.2">
      <c r="A315" s="38"/>
      <c r="B315" s="77" t="s">
        <v>1178</v>
      </c>
      <c r="C315" s="176"/>
      <c r="D315" s="177"/>
      <c r="E315" s="77"/>
      <c r="F315" s="36"/>
      <c r="G315" s="35" t="s">
        <v>353</v>
      </c>
      <c r="H315" s="77"/>
      <c r="I315" s="35" t="s">
        <v>353</v>
      </c>
      <c r="J315" s="77"/>
      <c r="K315" s="33" t="s">
        <v>3</v>
      </c>
      <c r="L315" s="65" t="s">
        <v>1176</v>
      </c>
    </row>
    <row r="316" spans="1:12" ht="20.25" x14ac:dyDescent="0.2">
      <c r="A316" s="44">
        <v>4</v>
      </c>
      <c r="B316" s="109" t="s">
        <v>1182</v>
      </c>
      <c r="C316" s="174">
        <v>3500</v>
      </c>
      <c r="D316" s="175"/>
      <c r="E316" s="76">
        <v>3500</v>
      </c>
      <c r="F316" s="42" t="s">
        <v>8</v>
      </c>
      <c r="G316" s="42" t="s">
        <v>1181</v>
      </c>
      <c r="H316" s="76">
        <v>3500</v>
      </c>
      <c r="I316" s="42" t="s">
        <v>1181</v>
      </c>
      <c r="J316" s="93">
        <v>3500</v>
      </c>
      <c r="K316" s="40" t="s">
        <v>6</v>
      </c>
      <c r="L316" s="70" t="s">
        <v>1175</v>
      </c>
    </row>
    <row r="317" spans="1:12" ht="20.25" x14ac:dyDescent="0.2">
      <c r="A317" s="38"/>
      <c r="B317" s="77"/>
      <c r="C317" s="176"/>
      <c r="D317" s="177"/>
      <c r="E317" s="77"/>
      <c r="F317" s="36"/>
      <c r="G317" s="35"/>
      <c r="H317" s="77"/>
      <c r="I317" s="35"/>
      <c r="J317" s="77"/>
      <c r="K317" s="33" t="s">
        <v>3</v>
      </c>
      <c r="L317" s="65" t="s">
        <v>1176</v>
      </c>
    </row>
    <row r="318" spans="1:12" ht="20.25" x14ac:dyDescent="0.2">
      <c r="A318" s="44">
        <v>5</v>
      </c>
      <c r="B318" s="107" t="s">
        <v>1183</v>
      </c>
      <c r="C318" s="174">
        <v>1180</v>
      </c>
      <c r="D318" s="175"/>
      <c r="E318" s="76">
        <v>1180</v>
      </c>
      <c r="F318" s="42" t="s">
        <v>8</v>
      </c>
      <c r="G318" s="40" t="s">
        <v>1132</v>
      </c>
      <c r="H318" s="76">
        <v>1180</v>
      </c>
      <c r="I318" s="40" t="s">
        <v>1132</v>
      </c>
      <c r="J318" s="93">
        <v>1180</v>
      </c>
      <c r="K318" s="40" t="s">
        <v>6</v>
      </c>
      <c r="L318" s="70" t="s">
        <v>1175</v>
      </c>
    </row>
    <row r="319" spans="1:12" ht="20.25" x14ac:dyDescent="0.3">
      <c r="A319" s="38"/>
      <c r="B319" s="108"/>
      <c r="C319" s="176"/>
      <c r="D319" s="177"/>
      <c r="E319" s="77"/>
      <c r="F319" s="36"/>
      <c r="G319" s="35"/>
      <c r="H319" s="77"/>
      <c r="I319" s="35"/>
      <c r="J319" s="77"/>
      <c r="K319" s="33" t="s">
        <v>3</v>
      </c>
      <c r="L319" s="65" t="s">
        <v>1176</v>
      </c>
    </row>
    <row r="320" spans="1:12" ht="20.25" x14ac:dyDescent="0.2">
      <c r="A320" s="44">
        <v>6</v>
      </c>
      <c r="B320" s="107" t="s">
        <v>1184</v>
      </c>
      <c r="C320" s="174">
        <v>910</v>
      </c>
      <c r="D320" s="175"/>
      <c r="E320" s="76">
        <v>910</v>
      </c>
      <c r="F320" s="42" t="s">
        <v>8</v>
      </c>
      <c r="G320" s="42" t="s">
        <v>1050</v>
      </c>
      <c r="H320" s="76">
        <v>910</v>
      </c>
      <c r="I320" s="42" t="s">
        <v>1050</v>
      </c>
      <c r="J320" s="93">
        <v>910</v>
      </c>
      <c r="K320" s="40" t="s">
        <v>6</v>
      </c>
      <c r="L320" s="70" t="s">
        <v>1186</v>
      </c>
    </row>
    <row r="321" spans="1:12" ht="20.25" x14ac:dyDescent="0.3">
      <c r="A321" s="38"/>
      <c r="B321" s="108" t="s">
        <v>1185</v>
      </c>
      <c r="C321" s="176"/>
      <c r="D321" s="177"/>
      <c r="E321" s="77"/>
      <c r="F321" s="36"/>
      <c r="G321" s="35"/>
      <c r="H321" s="77"/>
      <c r="I321" s="35"/>
      <c r="J321" s="77"/>
      <c r="K321" s="33" t="s">
        <v>3</v>
      </c>
      <c r="L321" s="65" t="s">
        <v>1180</v>
      </c>
    </row>
    <row r="322" spans="1:12" ht="20.25" x14ac:dyDescent="0.2">
      <c r="A322" s="44">
        <v>7</v>
      </c>
      <c r="B322" s="107" t="s">
        <v>1184</v>
      </c>
      <c r="C322" s="174">
        <v>10500</v>
      </c>
      <c r="D322" s="175"/>
      <c r="E322" s="76">
        <v>10500</v>
      </c>
      <c r="F322" s="42" t="s">
        <v>8</v>
      </c>
      <c r="G322" s="42" t="s">
        <v>1050</v>
      </c>
      <c r="H322" s="76">
        <v>10500</v>
      </c>
      <c r="I322" s="42" t="s">
        <v>1050</v>
      </c>
      <c r="J322" s="93">
        <v>10500</v>
      </c>
      <c r="K322" s="40" t="s">
        <v>6</v>
      </c>
      <c r="L322" s="70" t="s">
        <v>1188</v>
      </c>
    </row>
    <row r="323" spans="1:12" ht="20.25" x14ac:dyDescent="0.2">
      <c r="A323" s="38"/>
      <c r="B323" s="158" t="s">
        <v>1187</v>
      </c>
      <c r="C323" s="176"/>
      <c r="D323" s="177"/>
      <c r="E323" s="77"/>
      <c r="F323" s="36"/>
      <c r="G323" s="35"/>
      <c r="H323" s="77"/>
      <c r="I323" s="35"/>
      <c r="J323" s="77"/>
      <c r="K323" s="33" t="s">
        <v>3</v>
      </c>
      <c r="L323" s="65" t="s">
        <v>1189</v>
      </c>
    </row>
    <row r="324" spans="1:12" ht="20.25" x14ac:dyDescent="0.2">
      <c r="A324" s="44">
        <v>8</v>
      </c>
      <c r="B324" s="107" t="s">
        <v>1190</v>
      </c>
      <c r="C324" s="174">
        <v>345</v>
      </c>
      <c r="D324" s="175"/>
      <c r="E324" s="76">
        <v>345</v>
      </c>
      <c r="F324" s="42" t="s">
        <v>8</v>
      </c>
      <c r="G324" s="42" t="s">
        <v>1046</v>
      </c>
      <c r="H324" s="76">
        <v>345</v>
      </c>
      <c r="I324" s="42" t="s">
        <v>1046</v>
      </c>
      <c r="J324" s="93">
        <v>345</v>
      </c>
      <c r="K324" s="40" t="s">
        <v>6</v>
      </c>
      <c r="L324" s="70" t="s">
        <v>1188</v>
      </c>
    </row>
    <row r="325" spans="1:12" ht="20.25" x14ac:dyDescent="0.3">
      <c r="A325" s="38"/>
      <c r="B325" s="108"/>
      <c r="C325" s="176"/>
      <c r="D325" s="177"/>
      <c r="E325" s="77"/>
      <c r="F325" s="36"/>
      <c r="G325" s="35"/>
      <c r="H325" s="77"/>
      <c r="I325" s="35"/>
      <c r="J325" s="77"/>
      <c r="K325" s="33" t="s">
        <v>3</v>
      </c>
      <c r="L325" s="65" t="s">
        <v>1189</v>
      </c>
    </row>
    <row r="326" spans="1:12" ht="20.25" x14ac:dyDescent="0.2">
      <c r="A326" s="38"/>
      <c r="B326" s="36"/>
      <c r="C326" s="166">
        <f>SUM(C310:D325)</f>
        <v>26350</v>
      </c>
      <c r="D326" s="167"/>
      <c r="E326" s="74">
        <f>SUM(E310:E325)</f>
        <v>26350</v>
      </c>
      <c r="F326" s="36"/>
      <c r="G326" s="35"/>
      <c r="H326" s="74">
        <f>SUM(H310:H325)</f>
        <v>26350</v>
      </c>
      <c r="I326" s="35"/>
      <c r="J326" s="74">
        <f>SUM(J310:J325)</f>
        <v>26350</v>
      </c>
      <c r="K326" s="33"/>
      <c r="L326" s="65"/>
    </row>
    <row r="327" spans="1:12" ht="20.25" x14ac:dyDescent="0.2">
      <c r="A327" s="148"/>
      <c r="B327" s="149"/>
      <c r="C327" s="168"/>
      <c r="D327" s="168"/>
      <c r="E327" s="150"/>
      <c r="F327" s="151"/>
      <c r="G327" s="151"/>
      <c r="H327" s="150"/>
      <c r="I327" s="151"/>
      <c r="J327" s="150"/>
      <c r="K327" s="152"/>
      <c r="L327" s="153"/>
    </row>
    <row r="328" spans="1:12" ht="20.25" x14ac:dyDescent="0.2">
      <c r="A328" s="142"/>
      <c r="B328" s="143"/>
      <c r="C328" s="169"/>
      <c r="D328" s="169"/>
      <c r="E328" s="12"/>
      <c r="F328" s="144"/>
      <c r="G328" s="145"/>
      <c r="H328" s="10"/>
      <c r="I328" s="145"/>
      <c r="J328" s="10"/>
      <c r="K328" s="146"/>
      <c r="L328" s="15"/>
    </row>
    <row r="329" spans="1:12" ht="20.25" x14ac:dyDescent="0.2">
      <c r="A329" s="8"/>
      <c r="B329" s="13"/>
      <c r="C329" s="161"/>
      <c r="D329" s="161"/>
      <c r="E329" s="135"/>
      <c r="F329" s="8"/>
      <c r="G329" s="8"/>
      <c r="H329" s="135"/>
      <c r="I329" s="8"/>
      <c r="J329" s="135"/>
      <c r="K329" s="6"/>
      <c r="L329" s="147"/>
    </row>
    <row r="330" spans="1:12" ht="20.25" x14ac:dyDescent="0.3">
      <c r="A330" s="8"/>
      <c r="B330" s="144"/>
      <c r="C330" s="159"/>
      <c r="D330" s="159"/>
      <c r="E330" s="12"/>
      <c r="F330" s="13"/>
      <c r="G330" s="8"/>
      <c r="H330" s="12"/>
      <c r="I330" s="8"/>
      <c r="J330" s="160" t="s">
        <v>1</v>
      </c>
      <c r="K330" s="160"/>
      <c r="L330" s="15"/>
    </row>
    <row r="331" spans="1:12" ht="20.25" x14ac:dyDescent="0.2">
      <c r="A331" s="2"/>
      <c r="B331" s="13"/>
      <c r="C331" s="161"/>
      <c r="D331" s="161"/>
      <c r="E331" s="135"/>
      <c r="F331" s="8"/>
      <c r="G331" s="8"/>
      <c r="H331" s="12"/>
      <c r="I331" s="8"/>
      <c r="J331" s="162" t="s">
        <v>0</v>
      </c>
      <c r="K331" s="162"/>
      <c r="L331" s="147"/>
    </row>
  </sheetData>
  <mergeCells count="307">
    <mergeCell ref="C330:D330"/>
    <mergeCell ref="J330:K330"/>
    <mergeCell ref="C331:D331"/>
    <mergeCell ref="J331:K331"/>
    <mergeCell ref="C324:D324"/>
    <mergeCell ref="C325:D325"/>
    <mergeCell ref="C319:D319"/>
    <mergeCell ref="C320:D320"/>
    <mergeCell ref="C321:D321"/>
    <mergeCell ref="C322:D322"/>
    <mergeCell ref="C323:D323"/>
    <mergeCell ref="C326:D326"/>
    <mergeCell ref="C327:D327"/>
    <mergeCell ref="C328:D328"/>
    <mergeCell ref="C329:D329"/>
    <mergeCell ref="C310:D310"/>
    <mergeCell ref="C311:D311"/>
    <mergeCell ref="C312:D312"/>
    <mergeCell ref="C313:D313"/>
    <mergeCell ref="C314:D314"/>
    <mergeCell ref="C315:D315"/>
    <mergeCell ref="C316:D316"/>
    <mergeCell ref="C317:D317"/>
    <mergeCell ref="C318:D318"/>
    <mergeCell ref="A304:L304"/>
    <mergeCell ref="A305:L305"/>
    <mergeCell ref="A306:L306"/>
    <mergeCell ref="A307:A309"/>
    <mergeCell ref="B307:B309"/>
    <mergeCell ref="C307:D309"/>
    <mergeCell ref="G307:H309"/>
    <mergeCell ref="I307:J309"/>
    <mergeCell ref="K307:K309"/>
    <mergeCell ref="L307:L309"/>
    <mergeCell ref="C289:D289"/>
    <mergeCell ref="C290:D290"/>
    <mergeCell ref="C291:D291"/>
    <mergeCell ref="J291:K291"/>
    <mergeCell ref="C292:D292"/>
    <mergeCell ref="J292:K292"/>
    <mergeCell ref="C281:D281"/>
    <mergeCell ref="C282:D282"/>
    <mergeCell ref="C283:D283"/>
    <mergeCell ref="C284:D284"/>
    <mergeCell ref="C285:D285"/>
    <mergeCell ref="C286:D286"/>
    <mergeCell ref="C274:D274"/>
    <mergeCell ref="C275:D275"/>
    <mergeCell ref="C276:D276"/>
    <mergeCell ref="C277:D277"/>
    <mergeCell ref="C278:D278"/>
    <mergeCell ref="C279:D279"/>
    <mergeCell ref="C280:D280"/>
    <mergeCell ref="C287:D287"/>
    <mergeCell ref="C288:D288"/>
    <mergeCell ref="A269:L269"/>
    <mergeCell ref="A270:A272"/>
    <mergeCell ref="B270:B272"/>
    <mergeCell ref="C270:D272"/>
    <mergeCell ref="G270:H272"/>
    <mergeCell ref="I270:J272"/>
    <mergeCell ref="K270:K272"/>
    <mergeCell ref="L270:L272"/>
    <mergeCell ref="C273:D273"/>
    <mergeCell ref="C246:D246"/>
    <mergeCell ref="J246:K246"/>
    <mergeCell ref="C203:D203"/>
    <mergeCell ref="C202:D202"/>
    <mergeCell ref="C201:D201"/>
    <mergeCell ref="C239:D239"/>
    <mergeCell ref="C240:D240"/>
    <mergeCell ref="A267:L267"/>
    <mergeCell ref="A268:L268"/>
    <mergeCell ref="C241:D241"/>
    <mergeCell ref="C242:D242"/>
    <mergeCell ref="C243:D243"/>
    <mergeCell ref="C244:D244"/>
    <mergeCell ref="C245:D245"/>
    <mergeCell ref="J245:K245"/>
    <mergeCell ref="C233:D233"/>
    <mergeCell ref="C234:D234"/>
    <mergeCell ref="C235:D235"/>
    <mergeCell ref="C236:D236"/>
    <mergeCell ref="C237:D237"/>
    <mergeCell ref="C238:D238"/>
    <mergeCell ref="C212:D212"/>
    <mergeCell ref="J212:K212"/>
    <mergeCell ref="A227:L227"/>
    <mergeCell ref="A228:L228"/>
    <mergeCell ref="A229:L229"/>
    <mergeCell ref="A230:A232"/>
    <mergeCell ref="B230:B232"/>
    <mergeCell ref="C230:D232"/>
    <mergeCell ref="G230:H232"/>
    <mergeCell ref="I230:J232"/>
    <mergeCell ref="K230:K232"/>
    <mergeCell ref="L230:L232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J211:K211"/>
    <mergeCell ref="C195:D195"/>
    <mergeCell ref="C196:D196"/>
    <mergeCell ref="C197:D197"/>
    <mergeCell ref="C198:D198"/>
    <mergeCell ref="C199:D199"/>
    <mergeCell ref="C200:D200"/>
    <mergeCell ref="A189:L189"/>
    <mergeCell ref="A190:L190"/>
    <mergeCell ref="A191:L191"/>
    <mergeCell ref="A192:A194"/>
    <mergeCell ref="B192:B194"/>
    <mergeCell ref="C192:D194"/>
    <mergeCell ref="G192:H194"/>
    <mergeCell ref="I192:J194"/>
    <mergeCell ref="K192:K194"/>
    <mergeCell ref="L192:L194"/>
    <mergeCell ref="C8:D8"/>
    <mergeCell ref="C9:D9"/>
    <mergeCell ref="C10:D10"/>
    <mergeCell ref="C11:D11"/>
    <mergeCell ref="C12:D12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C39:D39"/>
    <mergeCell ref="C40:D40"/>
    <mergeCell ref="C41:D41"/>
    <mergeCell ref="C42:D42"/>
    <mergeCell ref="C44:D44"/>
    <mergeCell ref="C45:D45"/>
    <mergeCell ref="K32:K34"/>
    <mergeCell ref="L32:L34"/>
    <mergeCell ref="C35:D35"/>
    <mergeCell ref="C36:D36"/>
    <mergeCell ref="C37:D37"/>
    <mergeCell ref="C38:D38"/>
    <mergeCell ref="C52:D52"/>
    <mergeCell ref="C53:D53"/>
    <mergeCell ref="C54:D54"/>
    <mergeCell ref="C55:D55"/>
    <mergeCell ref="A57:L57"/>
    <mergeCell ref="A58:L58"/>
    <mergeCell ref="C46:D46"/>
    <mergeCell ref="C47:D47"/>
    <mergeCell ref="C48:D48"/>
    <mergeCell ref="C49:D49"/>
    <mergeCell ref="C50:D50"/>
    <mergeCell ref="C51:D51"/>
    <mergeCell ref="J47:K47"/>
    <mergeCell ref="J48:K48"/>
    <mergeCell ref="C63:D63"/>
    <mergeCell ref="C64:D64"/>
    <mergeCell ref="C66:D66"/>
    <mergeCell ref="C67:D67"/>
    <mergeCell ref="C68:D68"/>
    <mergeCell ref="C69:D69"/>
    <mergeCell ref="A59:L59"/>
    <mergeCell ref="A60:A62"/>
    <mergeCell ref="B60:B62"/>
    <mergeCell ref="C60:D62"/>
    <mergeCell ref="G60:H62"/>
    <mergeCell ref="I60:J62"/>
    <mergeCell ref="K60:K62"/>
    <mergeCell ref="L60:L62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94:D94"/>
    <mergeCell ref="C95:D95"/>
    <mergeCell ref="C82:D82"/>
    <mergeCell ref="C83:D83"/>
    <mergeCell ref="A86:L86"/>
    <mergeCell ref="A87:L87"/>
    <mergeCell ref="A88:L88"/>
    <mergeCell ref="A89:A91"/>
    <mergeCell ref="B89:B91"/>
    <mergeCell ref="C89:D91"/>
    <mergeCell ref="G89:H91"/>
    <mergeCell ref="I89:J91"/>
    <mergeCell ref="K89:K91"/>
    <mergeCell ref="L89:L91"/>
    <mergeCell ref="C92:D92"/>
    <mergeCell ref="C93:D93"/>
    <mergeCell ref="C127:D127"/>
    <mergeCell ref="C128:D128"/>
    <mergeCell ref="C65:D65"/>
    <mergeCell ref="C43:D43"/>
    <mergeCell ref="J100:K100"/>
    <mergeCell ref="J101:K101"/>
    <mergeCell ref="J69:K69"/>
    <mergeCell ref="J70:K70"/>
    <mergeCell ref="C122:D122"/>
    <mergeCell ref="C123:D123"/>
    <mergeCell ref="C124:D124"/>
    <mergeCell ref="C125:D125"/>
    <mergeCell ref="C126:D126"/>
    <mergeCell ref="C120:D120"/>
    <mergeCell ref="C121:D121"/>
    <mergeCell ref="A116:L116"/>
    <mergeCell ref="C109:D109"/>
    <mergeCell ref="C110:D110"/>
    <mergeCell ref="C111:D111"/>
    <mergeCell ref="C112:D112"/>
    <mergeCell ref="C96:D96"/>
    <mergeCell ref="C103:D103"/>
    <mergeCell ref="C104:D104"/>
    <mergeCell ref="C105:D105"/>
    <mergeCell ref="A114:L114"/>
    <mergeCell ref="A115:L115"/>
    <mergeCell ref="A117:A119"/>
    <mergeCell ref="B117:B119"/>
    <mergeCell ref="C117:D119"/>
    <mergeCell ref="G117:H119"/>
    <mergeCell ref="I117:J119"/>
    <mergeCell ref="K117:K119"/>
    <mergeCell ref="L117:L119"/>
    <mergeCell ref="C106:D106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A151:L151"/>
    <mergeCell ref="A152:L152"/>
    <mergeCell ref="C129:D129"/>
    <mergeCell ref="C130:D130"/>
    <mergeCell ref="C131:D131"/>
    <mergeCell ref="C132:D132"/>
    <mergeCell ref="J132:K132"/>
    <mergeCell ref="C133:D133"/>
    <mergeCell ref="J133:K133"/>
    <mergeCell ref="C157:D157"/>
    <mergeCell ref="C158:D158"/>
    <mergeCell ref="C159:D159"/>
    <mergeCell ref="C160:D160"/>
    <mergeCell ref="C161:D161"/>
    <mergeCell ref="C162:D162"/>
    <mergeCell ref="A153:L153"/>
    <mergeCell ref="A154:A156"/>
    <mergeCell ref="B154:B156"/>
    <mergeCell ref="C154:D156"/>
    <mergeCell ref="G154:H156"/>
    <mergeCell ref="I154:J156"/>
    <mergeCell ref="K154:K156"/>
    <mergeCell ref="L154:L156"/>
    <mergeCell ref="C173:D173"/>
    <mergeCell ref="J173:K173"/>
    <mergeCell ref="C174:D174"/>
    <mergeCell ref="J174:K174"/>
    <mergeCell ref="C165:D165"/>
    <mergeCell ref="C166:D166"/>
    <mergeCell ref="C167:D167"/>
    <mergeCell ref="C168:D168"/>
    <mergeCell ref="C163:D163"/>
    <mergeCell ref="C164:D164"/>
    <mergeCell ref="C169:D169"/>
    <mergeCell ref="C170:D170"/>
    <mergeCell ref="C171:D171"/>
    <mergeCell ref="C172:D172"/>
  </mergeCells>
  <phoneticPr fontId="27" type="noConversion"/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38C3-00B6-43A3-864B-159F960C54BE}">
  <dimension ref="A1:L81"/>
  <sheetViews>
    <sheetView view="pageBreakPreview" topLeftCell="A76" zoomScale="90" zoomScaleNormal="100" zoomScaleSheetLayoutView="90" workbookViewId="0">
      <selection activeCell="J81" sqref="J81:K81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957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958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8642.5</v>
      </c>
      <c r="D8" s="175"/>
      <c r="E8" s="98">
        <v>8642.5</v>
      </c>
      <c r="F8" s="42" t="s">
        <v>8</v>
      </c>
      <c r="G8" s="97" t="s">
        <v>46</v>
      </c>
      <c r="H8" s="76">
        <v>8642.5</v>
      </c>
      <c r="I8" s="42" t="s">
        <v>46</v>
      </c>
      <c r="J8" s="76">
        <v>8642.5</v>
      </c>
      <c r="K8" s="40" t="s">
        <v>6</v>
      </c>
      <c r="L8" s="86" t="s">
        <v>959</v>
      </c>
    </row>
    <row r="9" spans="1:12" ht="24.75" customHeight="1" x14ac:dyDescent="0.2">
      <c r="A9" s="38"/>
      <c r="B9" s="95" t="s">
        <v>960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246</v>
      </c>
    </row>
    <row r="10" spans="1:12" ht="24.75" customHeight="1" x14ac:dyDescent="0.2">
      <c r="A10" s="49">
        <v>2</v>
      </c>
      <c r="B10" s="68" t="s">
        <v>103</v>
      </c>
      <c r="C10" s="218">
        <v>78345</v>
      </c>
      <c r="D10" s="219"/>
      <c r="E10" s="96">
        <v>78345</v>
      </c>
      <c r="F10" s="42" t="s">
        <v>8</v>
      </c>
      <c r="G10" s="47" t="s">
        <v>46</v>
      </c>
      <c r="H10" s="96">
        <v>78345</v>
      </c>
      <c r="I10" s="47" t="s">
        <v>46</v>
      </c>
      <c r="J10" s="96">
        <v>78345</v>
      </c>
      <c r="K10" s="40" t="s">
        <v>6</v>
      </c>
      <c r="L10" s="86" t="s">
        <v>961</v>
      </c>
    </row>
    <row r="11" spans="1:12" ht="24.75" customHeight="1" x14ac:dyDescent="0.2">
      <c r="A11" s="49"/>
      <c r="B11" s="95" t="s">
        <v>962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246</v>
      </c>
    </row>
    <row r="12" spans="1:12" ht="24.75" customHeight="1" x14ac:dyDescent="0.2">
      <c r="A12" s="44">
        <v>3</v>
      </c>
      <c r="B12" s="92" t="s">
        <v>963</v>
      </c>
      <c r="C12" s="174">
        <v>32683.75</v>
      </c>
      <c r="D12" s="175"/>
      <c r="E12" s="76">
        <v>32683.75</v>
      </c>
      <c r="F12" s="42" t="s">
        <v>8</v>
      </c>
      <c r="G12" s="47" t="s">
        <v>94</v>
      </c>
      <c r="H12" s="76">
        <v>32683.75</v>
      </c>
      <c r="I12" s="47" t="s">
        <v>94</v>
      </c>
      <c r="J12" s="93">
        <v>32683.75</v>
      </c>
      <c r="K12" s="40" t="s">
        <v>6</v>
      </c>
      <c r="L12" s="50" t="s">
        <v>964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246</v>
      </c>
    </row>
    <row r="14" spans="1:12" ht="24.75" customHeight="1" x14ac:dyDescent="0.2">
      <c r="A14" s="49">
        <v>4</v>
      </c>
      <c r="B14" s="92" t="s">
        <v>965</v>
      </c>
      <c r="C14" s="161">
        <v>10050</v>
      </c>
      <c r="D14" s="163"/>
      <c r="E14" s="81">
        <v>10050</v>
      </c>
      <c r="F14" s="47" t="s">
        <v>8</v>
      </c>
      <c r="G14" s="47" t="s">
        <v>906</v>
      </c>
      <c r="H14" s="81">
        <v>10050</v>
      </c>
      <c r="I14" s="47" t="s">
        <v>906</v>
      </c>
      <c r="J14" s="81">
        <v>10050</v>
      </c>
      <c r="K14" s="45" t="s">
        <v>6</v>
      </c>
      <c r="L14" s="50" t="s">
        <v>966</v>
      </c>
    </row>
    <row r="15" spans="1:12" ht="24.75" customHeight="1" x14ac:dyDescent="0.3">
      <c r="A15" s="38"/>
      <c r="B15" s="90"/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967</v>
      </c>
    </row>
    <row r="16" spans="1:12" ht="24.75" customHeight="1" x14ac:dyDescent="0.2">
      <c r="A16" s="88">
        <v>5</v>
      </c>
      <c r="B16" s="110" t="s">
        <v>968</v>
      </c>
      <c r="C16" s="174">
        <v>35000</v>
      </c>
      <c r="D16" s="175"/>
      <c r="E16" s="76">
        <v>35000</v>
      </c>
      <c r="F16" s="42" t="s">
        <v>8</v>
      </c>
      <c r="G16" s="42" t="s">
        <v>969</v>
      </c>
      <c r="H16" s="76">
        <v>35000</v>
      </c>
      <c r="I16" s="42" t="s">
        <v>969</v>
      </c>
      <c r="J16" s="76">
        <v>35000</v>
      </c>
      <c r="K16" s="40" t="s">
        <v>6</v>
      </c>
      <c r="L16" s="50" t="s">
        <v>231</v>
      </c>
    </row>
    <row r="17" spans="1:12" ht="24.75" customHeight="1" x14ac:dyDescent="0.2">
      <c r="A17" s="85"/>
      <c r="B17" s="138" t="s">
        <v>970</v>
      </c>
      <c r="C17" s="176"/>
      <c r="D17" s="177"/>
      <c r="E17" s="74"/>
      <c r="F17" s="80"/>
      <c r="G17" s="83" t="s">
        <v>971</v>
      </c>
      <c r="H17" s="77"/>
      <c r="I17" s="83" t="s">
        <v>971</v>
      </c>
      <c r="J17" s="77"/>
      <c r="K17" s="82" t="s">
        <v>3</v>
      </c>
      <c r="L17" s="65" t="s">
        <v>967</v>
      </c>
    </row>
    <row r="18" spans="1:12" s="23" customFormat="1" ht="24.75" customHeight="1" x14ac:dyDescent="0.2">
      <c r="A18" s="47">
        <v>6</v>
      </c>
      <c r="B18" s="68" t="s">
        <v>972</v>
      </c>
      <c r="C18" s="217">
        <v>17700</v>
      </c>
      <c r="D18" s="163"/>
      <c r="E18" s="81">
        <v>17700</v>
      </c>
      <c r="F18" s="47" t="s">
        <v>8</v>
      </c>
      <c r="G18" s="42" t="s">
        <v>275</v>
      </c>
      <c r="H18" s="81">
        <v>17700</v>
      </c>
      <c r="I18" s="42" t="s">
        <v>275</v>
      </c>
      <c r="J18" s="81">
        <v>17700</v>
      </c>
      <c r="K18" s="45" t="s">
        <v>6</v>
      </c>
      <c r="L18" s="50" t="s">
        <v>973</v>
      </c>
    </row>
    <row r="19" spans="1:12" ht="24.75" customHeight="1" x14ac:dyDescent="0.2">
      <c r="A19" s="35"/>
      <c r="B19" s="80" t="s">
        <v>974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975</v>
      </c>
    </row>
    <row r="20" spans="1:12" ht="24.75" customHeight="1" x14ac:dyDescent="0.2">
      <c r="A20" s="44">
        <v>7</v>
      </c>
      <c r="B20" s="68" t="s">
        <v>976</v>
      </c>
      <c r="C20" s="217">
        <v>23600</v>
      </c>
      <c r="D20" s="163"/>
      <c r="E20" s="76">
        <v>23600</v>
      </c>
      <c r="F20" s="42" t="s">
        <v>8</v>
      </c>
      <c r="G20" s="42" t="s">
        <v>275</v>
      </c>
      <c r="H20" s="75">
        <v>23600</v>
      </c>
      <c r="I20" s="42" t="s">
        <v>275</v>
      </c>
      <c r="J20" s="75">
        <v>23600</v>
      </c>
      <c r="K20" s="40" t="s">
        <v>6</v>
      </c>
      <c r="L20" s="50" t="s">
        <v>977</v>
      </c>
    </row>
    <row r="21" spans="1:12" ht="24.75" customHeight="1" x14ac:dyDescent="0.2">
      <c r="A21" s="38"/>
      <c r="B21" s="80" t="s">
        <v>978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975</v>
      </c>
    </row>
    <row r="22" spans="1:12" ht="24.75" customHeight="1" x14ac:dyDescent="0.2">
      <c r="A22" s="44">
        <v>8</v>
      </c>
      <c r="B22" s="68" t="s">
        <v>979</v>
      </c>
      <c r="C22" s="217">
        <v>6500</v>
      </c>
      <c r="D22" s="163"/>
      <c r="E22" s="75">
        <v>6500</v>
      </c>
      <c r="F22" s="79" t="s">
        <v>8</v>
      </c>
      <c r="G22" s="42" t="s">
        <v>275</v>
      </c>
      <c r="H22" s="78">
        <v>6500</v>
      </c>
      <c r="I22" s="42" t="s">
        <v>275</v>
      </c>
      <c r="J22" s="75">
        <v>6500</v>
      </c>
      <c r="K22" s="40" t="s">
        <v>6</v>
      </c>
      <c r="L22" s="50" t="s">
        <v>980</v>
      </c>
    </row>
    <row r="23" spans="1:12" ht="24.75" customHeight="1" x14ac:dyDescent="0.2">
      <c r="A23" s="38"/>
      <c r="B23" s="36" t="s">
        <v>981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975</v>
      </c>
    </row>
    <row r="24" spans="1:12" ht="25.5" customHeight="1" x14ac:dyDescent="0.2">
      <c r="A24" s="44">
        <v>9</v>
      </c>
      <c r="B24" s="68" t="s">
        <v>676</v>
      </c>
      <c r="C24" s="217">
        <v>23000</v>
      </c>
      <c r="D24" s="163"/>
      <c r="E24" s="76">
        <v>23000</v>
      </c>
      <c r="F24" s="42" t="s">
        <v>8</v>
      </c>
      <c r="G24" s="42" t="s">
        <v>412</v>
      </c>
      <c r="H24" s="75">
        <v>23000</v>
      </c>
      <c r="I24" s="42" t="s">
        <v>412</v>
      </c>
      <c r="J24" s="75">
        <v>23000</v>
      </c>
      <c r="K24" s="40" t="s">
        <v>6</v>
      </c>
      <c r="L24" s="50" t="s">
        <v>982</v>
      </c>
    </row>
    <row r="25" spans="1:12" ht="24.75" customHeight="1" x14ac:dyDescent="0.2">
      <c r="A25" s="38"/>
      <c r="B25" s="77" t="s">
        <v>565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983</v>
      </c>
    </row>
    <row r="26" spans="1:12" ht="24.75" customHeight="1" x14ac:dyDescent="0.2">
      <c r="A26" s="44">
        <v>10</v>
      </c>
      <c r="B26" s="68" t="s">
        <v>984</v>
      </c>
      <c r="C26" s="170">
        <v>2520</v>
      </c>
      <c r="D26" s="171"/>
      <c r="E26" s="76">
        <v>2520</v>
      </c>
      <c r="F26" s="42" t="s">
        <v>8</v>
      </c>
      <c r="G26" s="42" t="s">
        <v>204</v>
      </c>
      <c r="H26" s="75">
        <v>2520</v>
      </c>
      <c r="I26" s="42" t="s">
        <v>204</v>
      </c>
      <c r="J26" s="75">
        <v>2520</v>
      </c>
      <c r="K26" s="40" t="s">
        <v>6</v>
      </c>
      <c r="L26" s="50" t="s">
        <v>985</v>
      </c>
    </row>
    <row r="27" spans="1:12" ht="24.75" customHeight="1" x14ac:dyDescent="0.2">
      <c r="A27" s="38"/>
      <c r="B27" s="77" t="s">
        <v>986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987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957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958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99" t="s">
        <v>988</v>
      </c>
      <c r="C35" s="174">
        <v>1050</v>
      </c>
      <c r="D35" s="175"/>
      <c r="E35" s="98">
        <v>1050</v>
      </c>
      <c r="F35" s="42" t="s">
        <v>8</v>
      </c>
      <c r="G35" s="97" t="s">
        <v>216</v>
      </c>
      <c r="H35" s="76">
        <v>1050</v>
      </c>
      <c r="I35" s="42" t="s">
        <v>216</v>
      </c>
      <c r="J35" s="76">
        <v>1050</v>
      </c>
      <c r="K35" s="40" t="s">
        <v>6</v>
      </c>
      <c r="L35" s="50" t="s">
        <v>989</v>
      </c>
    </row>
    <row r="36" spans="1:12" ht="24.75" customHeight="1" x14ac:dyDescent="0.2">
      <c r="A36" s="38"/>
      <c r="B36" s="95" t="s">
        <v>990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987</v>
      </c>
    </row>
    <row r="37" spans="1:12" ht="24.75" customHeight="1" x14ac:dyDescent="0.2">
      <c r="A37" s="49">
        <v>12</v>
      </c>
      <c r="B37" s="68" t="s">
        <v>991</v>
      </c>
      <c r="C37" s="218">
        <v>730</v>
      </c>
      <c r="D37" s="219"/>
      <c r="E37" s="96">
        <v>730</v>
      </c>
      <c r="F37" s="42" t="s">
        <v>8</v>
      </c>
      <c r="G37" s="47" t="s">
        <v>46</v>
      </c>
      <c r="H37" s="96">
        <v>730</v>
      </c>
      <c r="I37" s="47" t="s">
        <v>46</v>
      </c>
      <c r="J37" s="96">
        <v>730</v>
      </c>
      <c r="K37" s="40" t="s">
        <v>6</v>
      </c>
      <c r="L37" s="50" t="s">
        <v>992</v>
      </c>
    </row>
    <row r="38" spans="1:12" ht="24.75" customHeight="1" x14ac:dyDescent="0.2">
      <c r="A38" s="49"/>
      <c r="B38" s="95"/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993</v>
      </c>
    </row>
    <row r="39" spans="1:12" ht="24.75" customHeight="1" x14ac:dyDescent="0.2">
      <c r="A39" s="44">
        <v>13</v>
      </c>
      <c r="B39" s="92" t="s">
        <v>994</v>
      </c>
      <c r="C39" s="174">
        <v>3550</v>
      </c>
      <c r="D39" s="175"/>
      <c r="E39" s="76">
        <v>3550</v>
      </c>
      <c r="F39" s="42" t="s">
        <v>8</v>
      </c>
      <c r="G39" s="47" t="s">
        <v>906</v>
      </c>
      <c r="H39" s="76">
        <v>3550</v>
      </c>
      <c r="I39" s="47" t="s">
        <v>906</v>
      </c>
      <c r="J39" s="93">
        <v>3550</v>
      </c>
      <c r="K39" s="40" t="s">
        <v>6</v>
      </c>
      <c r="L39" s="50" t="s">
        <v>995</v>
      </c>
    </row>
    <row r="40" spans="1:12" ht="24.75" customHeight="1" x14ac:dyDescent="0.3">
      <c r="A40" s="38"/>
      <c r="B40" s="90" t="s">
        <v>996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997</v>
      </c>
    </row>
    <row r="41" spans="1:12" ht="24.75" customHeight="1" x14ac:dyDescent="0.2">
      <c r="A41" s="49">
        <v>14</v>
      </c>
      <c r="B41" s="92" t="s">
        <v>478</v>
      </c>
      <c r="C41" s="161">
        <v>5650</v>
      </c>
      <c r="D41" s="163"/>
      <c r="E41" s="81">
        <v>5650</v>
      </c>
      <c r="F41" s="47" t="s">
        <v>8</v>
      </c>
      <c r="G41" s="47" t="s">
        <v>906</v>
      </c>
      <c r="H41" s="81">
        <v>5650</v>
      </c>
      <c r="I41" s="47" t="s">
        <v>906</v>
      </c>
      <c r="J41" s="81">
        <v>5650</v>
      </c>
      <c r="K41" s="45" t="s">
        <v>6</v>
      </c>
      <c r="L41" s="50" t="s">
        <v>998</v>
      </c>
    </row>
    <row r="42" spans="1:12" ht="24.75" customHeight="1" x14ac:dyDescent="0.3">
      <c r="A42" s="38"/>
      <c r="B42" s="90" t="s">
        <v>436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997</v>
      </c>
    </row>
    <row r="43" spans="1:12" ht="24.75" customHeight="1" x14ac:dyDescent="0.2">
      <c r="A43" s="88">
        <v>15</v>
      </c>
      <c r="B43" s="87" t="s">
        <v>999</v>
      </c>
      <c r="C43" s="174">
        <v>11119.44</v>
      </c>
      <c r="D43" s="175"/>
      <c r="E43" s="76">
        <v>11119.44</v>
      </c>
      <c r="F43" s="42" t="s">
        <v>8</v>
      </c>
      <c r="G43" s="42" t="s">
        <v>1000</v>
      </c>
      <c r="H43" s="76">
        <v>11119.44</v>
      </c>
      <c r="I43" s="42" t="s">
        <v>1000</v>
      </c>
      <c r="J43" s="76">
        <v>11119.44</v>
      </c>
      <c r="K43" s="40" t="s">
        <v>6</v>
      </c>
      <c r="L43" s="50" t="s">
        <v>1001</v>
      </c>
    </row>
    <row r="44" spans="1:12" ht="24.75" customHeight="1" x14ac:dyDescent="0.2">
      <c r="A44" s="85"/>
      <c r="B44" s="84" t="s">
        <v>1002</v>
      </c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997</v>
      </c>
    </row>
    <row r="45" spans="1:12" ht="24.75" customHeight="1" x14ac:dyDescent="0.2">
      <c r="A45" s="47">
        <v>16</v>
      </c>
      <c r="B45" s="68" t="s">
        <v>1003</v>
      </c>
      <c r="C45" s="217">
        <v>27120</v>
      </c>
      <c r="D45" s="163"/>
      <c r="E45" s="81">
        <v>27120</v>
      </c>
      <c r="F45" s="47" t="s">
        <v>8</v>
      </c>
      <c r="G45" s="42" t="s">
        <v>216</v>
      </c>
      <c r="H45" s="81">
        <v>27120</v>
      </c>
      <c r="I45" s="42" t="s">
        <v>216</v>
      </c>
      <c r="J45" s="81">
        <v>27120</v>
      </c>
      <c r="K45" s="45" t="s">
        <v>6</v>
      </c>
      <c r="L45" s="50" t="s">
        <v>1004</v>
      </c>
    </row>
    <row r="46" spans="1:12" ht="24.75" customHeight="1" x14ac:dyDescent="0.2">
      <c r="A46" s="35"/>
      <c r="B46" s="80" t="s">
        <v>436</v>
      </c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997</v>
      </c>
    </row>
    <row r="47" spans="1:12" s="23" customFormat="1" ht="24.75" customHeight="1" x14ac:dyDescent="0.2">
      <c r="A47" s="44">
        <v>17</v>
      </c>
      <c r="B47" s="68" t="s">
        <v>1005</v>
      </c>
      <c r="C47" s="217">
        <v>4300</v>
      </c>
      <c r="D47" s="163"/>
      <c r="E47" s="76">
        <v>4300</v>
      </c>
      <c r="F47" s="42" t="s">
        <v>8</v>
      </c>
      <c r="G47" s="42" t="s">
        <v>906</v>
      </c>
      <c r="H47" s="75">
        <v>4300</v>
      </c>
      <c r="I47" s="42" t="s">
        <v>906</v>
      </c>
      <c r="J47" s="75">
        <v>4300</v>
      </c>
      <c r="K47" s="40" t="s">
        <v>6</v>
      </c>
      <c r="L47" s="50" t="s">
        <v>1006</v>
      </c>
    </row>
    <row r="48" spans="1:12" s="23" customFormat="1" ht="24.75" customHeight="1" x14ac:dyDescent="0.2">
      <c r="A48" s="38"/>
      <c r="B48" s="36" t="s">
        <v>1007</v>
      </c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997</v>
      </c>
    </row>
    <row r="49" spans="1:12" ht="27" customHeight="1" x14ac:dyDescent="0.2">
      <c r="A49" s="44">
        <v>18</v>
      </c>
      <c r="B49" s="68" t="s">
        <v>598</v>
      </c>
      <c r="C49" s="217">
        <v>1900</v>
      </c>
      <c r="D49" s="163"/>
      <c r="E49" s="75">
        <v>1900</v>
      </c>
      <c r="F49" s="79" t="s">
        <v>8</v>
      </c>
      <c r="G49" s="42" t="s">
        <v>483</v>
      </c>
      <c r="H49" s="78">
        <v>1900</v>
      </c>
      <c r="I49" s="42" t="s">
        <v>483</v>
      </c>
      <c r="J49" s="75">
        <v>1900</v>
      </c>
      <c r="K49" s="40" t="s">
        <v>6</v>
      </c>
      <c r="L49" s="50" t="s">
        <v>1008</v>
      </c>
    </row>
    <row r="50" spans="1:12" ht="24.75" customHeight="1" x14ac:dyDescent="0.2">
      <c r="A50" s="38"/>
      <c r="B50" s="36" t="s">
        <v>1009</v>
      </c>
      <c r="C50" s="172"/>
      <c r="D50" s="173"/>
      <c r="E50" s="74"/>
      <c r="F50" s="36"/>
      <c r="G50" s="47"/>
      <c r="H50" s="74"/>
      <c r="I50" s="47"/>
      <c r="J50" s="74"/>
      <c r="K50" s="33" t="s">
        <v>3</v>
      </c>
      <c r="L50" s="65" t="s">
        <v>1010</v>
      </c>
    </row>
    <row r="51" spans="1:12" ht="25.5" customHeight="1" x14ac:dyDescent="0.2">
      <c r="A51" s="44">
        <v>19</v>
      </c>
      <c r="B51" s="68" t="s">
        <v>1011</v>
      </c>
      <c r="C51" s="217">
        <v>3815</v>
      </c>
      <c r="D51" s="163"/>
      <c r="E51" s="75">
        <v>3815</v>
      </c>
      <c r="F51" s="79" t="s">
        <v>8</v>
      </c>
      <c r="G51" s="42" t="s">
        <v>892</v>
      </c>
      <c r="H51" s="78">
        <v>3815</v>
      </c>
      <c r="I51" s="42" t="s">
        <v>892</v>
      </c>
      <c r="J51" s="75">
        <v>3815</v>
      </c>
      <c r="K51" s="40" t="s">
        <v>6</v>
      </c>
      <c r="L51" s="50" t="s">
        <v>1012</v>
      </c>
    </row>
    <row r="52" spans="1:12" ht="25.5" customHeight="1" x14ac:dyDescent="0.2">
      <c r="A52" s="38"/>
      <c r="B52" s="36" t="s">
        <v>1013</v>
      </c>
      <c r="C52" s="172"/>
      <c r="D52" s="173"/>
      <c r="E52" s="74"/>
      <c r="F52" s="36"/>
      <c r="G52" s="47" t="s">
        <v>864</v>
      </c>
      <c r="H52" s="74"/>
      <c r="I52" s="47" t="s">
        <v>864</v>
      </c>
      <c r="J52" s="74"/>
      <c r="K52" s="33" t="s">
        <v>3</v>
      </c>
      <c r="L52" s="65" t="s">
        <v>1014</v>
      </c>
    </row>
    <row r="53" spans="1:12" ht="27.75" customHeight="1" x14ac:dyDescent="0.2">
      <c r="A53" s="44">
        <v>20</v>
      </c>
      <c r="B53" s="68" t="s">
        <v>1011</v>
      </c>
      <c r="C53" s="217">
        <v>8720</v>
      </c>
      <c r="D53" s="163"/>
      <c r="E53" s="76">
        <v>8720</v>
      </c>
      <c r="F53" s="42" t="s">
        <v>8</v>
      </c>
      <c r="G53" s="42" t="s">
        <v>123</v>
      </c>
      <c r="H53" s="75">
        <v>8720</v>
      </c>
      <c r="I53" s="42" t="s">
        <v>123</v>
      </c>
      <c r="J53" s="75">
        <v>8720</v>
      </c>
      <c r="K53" s="40" t="s">
        <v>6</v>
      </c>
      <c r="L53" s="50" t="s">
        <v>1015</v>
      </c>
    </row>
    <row r="54" spans="1:12" ht="27" customHeight="1" x14ac:dyDescent="0.2">
      <c r="A54" s="38"/>
      <c r="B54" s="77" t="s">
        <v>173</v>
      </c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1014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957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958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1016</v>
      </c>
      <c r="C62" s="170">
        <v>52400</v>
      </c>
      <c r="D62" s="171"/>
      <c r="E62" s="76">
        <v>52400</v>
      </c>
      <c r="F62" s="42" t="s">
        <v>8</v>
      </c>
      <c r="G62" s="42" t="s">
        <v>123</v>
      </c>
      <c r="H62" s="75">
        <v>52400</v>
      </c>
      <c r="I62" s="42" t="s">
        <v>123</v>
      </c>
      <c r="J62" s="75">
        <v>52400</v>
      </c>
      <c r="K62" s="40" t="s">
        <v>6</v>
      </c>
      <c r="L62" s="50" t="s">
        <v>1017</v>
      </c>
    </row>
    <row r="63" spans="1:12" ht="24.75" customHeight="1" x14ac:dyDescent="0.2">
      <c r="A63" s="38"/>
      <c r="B63" s="77" t="s">
        <v>1002</v>
      </c>
      <c r="C63" s="172"/>
      <c r="D63" s="173"/>
      <c r="E63" s="74"/>
      <c r="F63" s="36"/>
      <c r="G63" s="35"/>
      <c r="H63" s="74"/>
      <c r="I63" s="35"/>
      <c r="J63" s="34"/>
      <c r="K63" s="33" t="s">
        <v>3</v>
      </c>
      <c r="L63" s="65" t="s">
        <v>1014</v>
      </c>
    </row>
    <row r="64" spans="1:12" ht="24.75" customHeight="1" x14ac:dyDescent="0.2">
      <c r="A64" s="44">
        <v>22</v>
      </c>
      <c r="B64" s="68" t="s">
        <v>203</v>
      </c>
      <c r="C64" s="236">
        <v>1800</v>
      </c>
      <c r="D64" s="237"/>
      <c r="E64" s="41">
        <v>1800</v>
      </c>
      <c r="F64" s="42" t="s">
        <v>8</v>
      </c>
      <c r="G64" s="42" t="s">
        <v>204</v>
      </c>
      <c r="H64" s="41">
        <v>1800</v>
      </c>
      <c r="I64" s="42" t="s">
        <v>204</v>
      </c>
      <c r="J64" s="41">
        <v>1800</v>
      </c>
      <c r="K64" s="40" t="s">
        <v>6</v>
      </c>
      <c r="L64" s="50" t="s">
        <v>1018</v>
      </c>
    </row>
    <row r="65" spans="1:12" ht="24.75" customHeight="1" x14ac:dyDescent="0.2">
      <c r="A65" s="38"/>
      <c r="B65" s="36" t="s">
        <v>1019</v>
      </c>
      <c r="C65" s="238"/>
      <c r="D65" s="239"/>
      <c r="E65" s="34"/>
      <c r="F65" s="36"/>
      <c r="G65" s="35"/>
      <c r="H65" s="34"/>
      <c r="I65" s="35"/>
      <c r="J65" s="34"/>
      <c r="K65" s="33" t="s">
        <v>3</v>
      </c>
      <c r="L65" s="65" t="s">
        <v>1020</v>
      </c>
    </row>
    <row r="66" spans="1:12" ht="24.75" customHeight="1" x14ac:dyDescent="0.2">
      <c r="A66" s="42">
        <v>23</v>
      </c>
      <c r="B66" s="68" t="s">
        <v>1021</v>
      </c>
      <c r="C66" s="236">
        <v>56000</v>
      </c>
      <c r="D66" s="237"/>
      <c r="E66" s="41">
        <v>56000</v>
      </c>
      <c r="F66" s="42" t="s">
        <v>8</v>
      </c>
      <c r="G66" s="42" t="s">
        <v>412</v>
      </c>
      <c r="H66" s="41">
        <v>56000</v>
      </c>
      <c r="I66" s="42" t="s">
        <v>412</v>
      </c>
      <c r="J66" s="41">
        <v>56000</v>
      </c>
      <c r="K66" s="40" t="s">
        <v>6</v>
      </c>
      <c r="L66" s="101" t="s">
        <v>1022</v>
      </c>
    </row>
    <row r="67" spans="1:12" ht="24.75" customHeight="1" x14ac:dyDescent="0.2">
      <c r="A67" s="35"/>
      <c r="B67" s="69" t="s">
        <v>1023</v>
      </c>
      <c r="C67" s="238"/>
      <c r="D67" s="239"/>
      <c r="E67" s="34"/>
      <c r="F67" s="36"/>
      <c r="G67" s="35"/>
      <c r="H67" s="34"/>
      <c r="I67" s="35"/>
      <c r="J67" s="34"/>
      <c r="K67" s="33" t="s">
        <v>3</v>
      </c>
      <c r="L67" s="65" t="s">
        <v>1024</v>
      </c>
    </row>
    <row r="68" spans="1:12" ht="24.75" customHeight="1" x14ac:dyDescent="0.2">
      <c r="A68" s="44">
        <v>24</v>
      </c>
      <c r="B68" s="68" t="s">
        <v>1025</v>
      </c>
      <c r="C68" s="236">
        <v>299000</v>
      </c>
      <c r="D68" s="237"/>
      <c r="E68" s="41">
        <v>299000</v>
      </c>
      <c r="F68" s="42" t="s">
        <v>8</v>
      </c>
      <c r="G68" s="42" t="s">
        <v>418</v>
      </c>
      <c r="H68" s="41">
        <v>299000</v>
      </c>
      <c r="I68" s="42" t="s">
        <v>418</v>
      </c>
      <c r="J68" s="41">
        <v>299000</v>
      </c>
      <c r="K68" s="40" t="s">
        <v>6</v>
      </c>
      <c r="L68" s="101" t="s">
        <v>1026</v>
      </c>
    </row>
    <row r="69" spans="1:12" ht="24.75" customHeight="1" x14ac:dyDescent="0.2">
      <c r="A69" s="38"/>
      <c r="B69" s="36" t="s">
        <v>1027</v>
      </c>
      <c r="C69" s="238"/>
      <c r="D69" s="239"/>
      <c r="E69" s="34"/>
      <c r="F69" s="36"/>
      <c r="G69" s="35"/>
      <c r="H69" s="34"/>
      <c r="I69" s="35"/>
      <c r="J69" s="34"/>
      <c r="K69" s="33" t="s">
        <v>3</v>
      </c>
      <c r="L69" s="65" t="s">
        <v>1024</v>
      </c>
    </row>
    <row r="70" spans="1:12" ht="24.75" customHeight="1" x14ac:dyDescent="0.2">
      <c r="A70" s="42">
        <v>25</v>
      </c>
      <c r="B70" s="68" t="s">
        <v>1028</v>
      </c>
      <c r="C70" s="236">
        <v>155000</v>
      </c>
      <c r="D70" s="237"/>
      <c r="E70" s="41">
        <v>155000</v>
      </c>
      <c r="F70" s="42" t="s">
        <v>8</v>
      </c>
      <c r="G70" s="42" t="s">
        <v>418</v>
      </c>
      <c r="H70" s="41">
        <v>155000</v>
      </c>
      <c r="I70" s="42" t="s">
        <v>418</v>
      </c>
      <c r="J70" s="41">
        <v>155000</v>
      </c>
      <c r="K70" s="40" t="s">
        <v>6</v>
      </c>
      <c r="L70" s="101" t="s">
        <v>1029</v>
      </c>
    </row>
    <row r="71" spans="1:12" ht="24.75" customHeight="1" x14ac:dyDescent="0.2">
      <c r="A71" s="35"/>
      <c r="B71" s="36" t="s">
        <v>837</v>
      </c>
      <c r="C71" s="238"/>
      <c r="D71" s="239"/>
      <c r="E71" s="34"/>
      <c r="F71" s="36"/>
      <c r="G71" s="47"/>
      <c r="H71" s="34"/>
      <c r="I71" s="47"/>
      <c r="J71" s="34"/>
      <c r="K71" s="33" t="s">
        <v>3</v>
      </c>
      <c r="L71" s="65" t="s">
        <v>1024</v>
      </c>
    </row>
    <row r="72" spans="1:12" ht="24.75" customHeight="1" x14ac:dyDescent="0.2">
      <c r="A72" s="44">
        <v>26</v>
      </c>
      <c r="B72" s="68" t="s">
        <v>1030</v>
      </c>
      <c r="C72" s="236">
        <v>150000</v>
      </c>
      <c r="D72" s="237"/>
      <c r="E72" s="72">
        <v>150000</v>
      </c>
      <c r="F72" s="42" t="s">
        <v>8</v>
      </c>
      <c r="G72" s="72" t="s">
        <v>147</v>
      </c>
      <c r="H72" s="41">
        <v>150000</v>
      </c>
      <c r="I72" s="72" t="s">
        <v>147</v>
      </c>
      <c r="J72" s="41">
        <v>150000</v>
      </c>
      <c r="K72" s="40" t="s">
        <v>6</v>
      </c>
      <c r="L72" s="101" t="s">
        <v>1031</v>
      </c>
    </row>
    <row r="73" spans="1:12" ht="24.75" customHeight="1" x14ac:dyDescent="0.2">
      <c r="A73" s="38"/>
      <c r="B73" s="36" t="s">
        <v>1032</v>
      </c>
      <c r="C73" s="238"/>
      <c r="D73" s="239"/>
      <c r="E73" s="71"/>
      <c r="F73" s="36"/>
      <c r="G73" s="71"/>
      <c r="H73" s="34"/>
      <c r="I73" s="71"/>
      <c r="J73" s="34"/>
      <c r="K73" s="33" t="s">
        <v>3</v>
      </c>
      <c r="L73" s="65" t="s">
        <v>1024</v>
      </c>
    </row>
    <row r="74" spans="1:12" ht="24.75" customHeight="1" x14ac:dyDescent="0.2">
      <c r="A74" s="44">
        <v>27</v>
      </c>
      <c r="B74" s="68" t="s">
        <v>1033</v>
      </c>
      <c r="C74" s="236">
        <v>144000</v>
      </c>
      <c r="D74" s="237"/>
      <c r="E74" s="72">
        <v>144000</v>
      </c>
      <c r="F74" s="42" t="s">
        <v>8</v>
      </c>
      <c r="G74" s="72" t="s">
        <v>147</v>
      </c>
      <c r="H74" s="41">
        <v>144000</v>
      </c>
      <c r="I74" s="72" t="s">
        <v>147</v>
      </c>
      <c r="J74" s="41">
        <v>144000</v>
      </c>
      <c r="K74" s="40" t="s">
        <v>6</v>
      </c>
      <c r="L74" s="101" t="s">
        <v>1034</v>
      </c>
    </row>
    <row r="75" spans="1:12" ht="24.75" customHeight="1" x14ac:dyDescent="0.2">
      <c r="A75" s="38"/>
      <c r="B75" s="36" t="s">
        <v>1035</v>
      </c>
      <c r="C75" s="238"/>
      <c r="D75" s="239"/>
      <c r="E75" s="71"/>
      <c r="F75" s="36"/>
      <c r="G75" s="71"/>
      <c r="H75" s="34"/>
      <c r="I75" s="71"/>
      <c r="J75" s="34"/>
      <c r="K75" s="33" t="s">
        <v>3</v>
      </c>
      <c r="L75" s="65" t="s">
        <v>1024</v>
      </c>
    </row>
    <row r="76" spans="1:12" ht="24.75" customHeight="1" x14ac:dyDescent="0.2">
      <c r="A76" s="44">
        <v>28</v>
      </c>
      <c r="B76" s="68" t="s">
        <v>249</v>
      </c>
      <c r="C76" s="236">
        <v>72000</v>
      </c>
      <c r="D76" s="237"/>
      <c r="E76" s="72">
        <v>72000</v>
      </c>
      <c r="F76" s="42" t="s">
        <v>8</v>
      </c>
      <c r="G76" s="72" t="s">
        <v>1036</v>
      </c>
      <c r="H76" s="41">
        <v>72000</v>
      </c>
      <c r="I76" s="72" t="s">
        <v>1036</v>
      </c>
      <c r="J76" s="41">
        <v>72000</v>
      </c>
      <c r="K76" s="40" t="s">
        <v>6</v>
      </c>
      <c r="L76" s="70" t="s">
        <v>1037</v>
      </c>
    </row>
    <row r="77" spans="1:12" ht="24.75" customHeight="1" x14ac:dyDescent="0.2">
      <c r="A77" s="38"/>
      <c r="B77" s="36"/>
      <c r="C77" s="238"/>
      <c r="D77" s="239"/>
      <c r="E77" s="71"/>
      <c r="F77" s="36"/>
      <c r="G77" s="71" t="s">
        <v>1038</v>
      </c>
      <c r="H77" s="34"/>
      <c r="I77" s="71" t="s">
        <v>1038</v>
      </c>
      <c r="J77" s="34"/>
      <c r="K77" s="33" t="s">
        <v>3</v>
      </c>
      <c r="L77" s="65" t="s">
        <v>1039</v>
      </c>
    </row>
    <row r="78" spans="1:12" ht="24.75" customHeight="1" x14ac:dyDescent="0.2">
      <c r="A78" s="31"/>
      <c r="B78" s="30"/>
      <c r="C78" s="229">
        <f>SUM(C76,C62:D74,C35:D53,C8:D26)</f>
        <v>1236195.69</v>
      </c>
      <c r="D78" s="230"/>
      <c r="E78" s="29">
        <f>SUM(E76,E62:E74,E35:E53,E8:E26)</f>
        <v>1236195.69</v>
      </c>
      <c r="F78" s="29"/>
      <c r="G78" s="29"/>
      <c r="H78" s="29">
        <f>SUM(H76,H62:H74,H35:H53,H8:H26)</f>
        <v>1236195.69</v>
      </c>
      <c r="I78" s="29"/>
      <c r="J78" s="29">
        <f>SUM(J76,J62:J74,J35:J53,J8:J26)</f>
        <v>1236195.69</v>
      </c>
      <c r="K78" s="28"/>
      <c r="L78" s="27"/>
    </row>
    <row r="79" spans="1:12" ht="24.75" customHeight="1" x14ac:dyDescent="0.2">
      <c r="A79" s="8"/>
      <c r="B79" s="13"/>
      <c r="C79" s="26"/>
      <c r="D79" s="26"/>
      <c r="E79" s="25"/>
      <c r="F79" s="8"/>
      <c r="G79" s="8"/>
      <c r="H79" s="7"/>
      <c r="I79" s="7"/>
      <c r="J79" s="7"/>
      <c r="K79" s="6"/>
      <c r="L79" s="24"/>
    </row>
    <row r="80" spans="1:12" ht="20.25" x14ac:dyDescent="0.3">
      <c r="A80" s="2"/>
      <c r="B80" s="13"/>
      <c r="C80" s="22"/>
      <c r="D80" s="22"/>
      <c r="E80" s="7"/>
      <c r="F80" s="8"/>
      <c r="G80" s="8"/>
      <c r="H80" s="7"/>
      <c r="I80" s="8"/>
      <c r="J80" s="160" t="s">
        <v>1</v>
      </c>
      <c r="K80" s="160"/>
      <c r="L80" s="21"/>
    </row>
    <row r="81" spans="1:12" ht="20.25" x14ac:dyDescent="0.2">
      <c r="A81" s="20"/>
      <c r="B81" s="20"/>
      <c r="C81" s="20"/>
      <c r="D81" s="20"/>
      <c r="E81" s="20"/>
      <c r="F81" s="20"/>
      <c r="G81" s="20"/>
      <c r="H81" s="20"/>
      <c r="I81" s="20"/>
      <c r="J81" s="162" t="s">
        <v>0</v>
      </c>
      <c r="K81" s="162"/>
      <c r="L81" s="20"/>
    </row>
  </sheetData>
  <mergeCells count="89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A58:L58"/>
    <mergeCell ref="A59:A61"/>
    <mergeCell ref="B59:B61"/>
    <mergeCell ref="C59:D61"/>
    <mergeCell ref="G59:H61"/>
    <mergeCell ref="I59:J61"/>
    <mergeCell ref="K59:K61"/>
    <mergeCell ref="L59:L61"/>
    <mergeCell ref="C73:D73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J81:K81"/>
    <mergeCell ref="C74:D74"/>
    <mergeCell ref="C75:D75"/>
    <mergeCell ref="C76:D76"/>
    <mergeCell ref="C77:D77"/>
    <mergeCell ref="C78:D78"/>
    <mergeCell ref="J80:K80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33CF-B2E4-48CE-A44F-4AE3E6B907C4}">
  <dimension ref="A1:L69"/>
  <sheetViews>
    <sheetView view="pageBreakPreview" topLeftCell="A40" zoomScaleNormal="100" workbookViewId="0">
      <selection activeCell="J49" sqref="J49:K49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185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186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11550</v>
      </c>
      <c r="D8" s="175"/>
      <c r="E8" s="98">
        <v>11550</v>
      </c>
      <c r="F8" s="42" t="s">
        <v>8</v>
      </c>
      <c r="G8" s="97" t="s">
        <v>46</v>
      </c>
      <c r="H8" s="76">
        <v>11550</v>
      </c>
      <c r="I8" s="42" t="s">
        <v>46</v>
      </c>
      <c r="J8" s="76">
        <v>11550</v>
      </c>
      <c r="K8" s="40" t="s">
        <v>6</v>
      </c>
      <c r="L8" s="86" t="s">
        <v>187</v>
      </c>
    </row>
    <row r="9" spans="1:12" ht="24.75" customHeight="1" x14ac:dyDescent="0.2">
      <c r="A9" s="38"/>
      <c r="B9" s="95" t="s">
        <v>188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189</v>
      </c>
    </row>
    <row r="10" spans="1:12" ht="24.75" customHeight="1" x14ac:dyDescent="0.2">
      <c r="A10" s="49">
        <v>2</v>
      </c>
      <c r="B10" s="68" t="s">
        <v>103</v>
      </c>
      <c r="C10" s="218">
        <v>59789</v>
      </c>
      <c r="D10" s="219"/>
      <c r="E10" s="96">
        <v>59789</v>
      </c>
      <c r="F10" s="42" t="s">
        <v>8</v>
      </c>
      <c r="G10" s="47" t="s">
        <v>46</v>
      </c>
      <c r="H10" s="96">
        <v>59789</v>
      </c>
      <c r="I10" s="47" t="s">
        <v>46</v>
      </c>
      <c r="J10" s="96">
        <v>59789</v>
      </c>
      <c r="K10" s="40" t="s">
        <v>6</v>
      </c>
      <c r="L10" s="86" t="s">
        <v>190</v>
      </c>
    </row>
    <row r="11" spans="1:12" ht="24.75" customHeight="1" x14ac:dyDescent="0.2">
      <c r="A11" s="49"/>
      <c r="B11" s="95" t="s">
        <v>191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189</v>
      </c>
    </row>
    <row r="12" spans="1:12" ht="24.75" customHeight="1" x14ac:dyDescent="0.2">
      <c r="A12" s="44">
        <v>3</v>
      </c>
      <c r="B12" s="92" t="s">
        <v>192</v>
      </c>
      <c r="C12" s="174">
        <v>26595.25</v>
      </c>
      <c r="D12" s="175"/>
      <c r="E12" s="76">
        <v>26595.25</v>
      </c>
      <c r="F12" s="42" t="s">
        <v>8</v>
      </c>
      <c r="G12" s="47" t="s">
        <v>94</v>
      </c>
      <c r="H12" s="76">
        <v>26595.25</v>
      </c>
      <c r="I12" s="47" t="s">
        <v>94</v>
      </c>
      <c r="J12" s="93">
        <v>26595.25</v>
      </c>
      <c r="K12" s="40" t="s">
        <v>6</v>
      </c>
      <c r="L12" s="50" t="s">
        <v>193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189</v>
      </c>
    </row>
    <row r="14" spans="1:12" ht="24.75" customHeight="1" x14ac:dyDescent="0.2">
      <c r="A14" s="49">
        <v>4</v>
      </c>
      <c r="B14" s="92" t="s">
        <v>194</v>
      </c>
      <c r="C14" s="161">
        <v>3400</v>
      </c>
      <c r="D14" s="163"/>
      <c r="E14" s="81">
        <v>3400</v>
      </c>
      <c r="F14" s="47" t="s">
        <v>8</v>
      </c>
      <c r="G14" s="47" t="s">
        <v>136</v>
      </c>
      <c r="H14" s="81">
        <v>3400</v>
      </c>
      <c r="I14" s="47" t="s">
        <v>136</v>
      </c>
      <c r="J14" s="81">
        <v>3400</v>
      </c>
      <c r="K14" s="45" t="s">
        <v>6</v>
      </c>
      <c r="L14" s="50" t="s">
        <v>195</v>
      </c>
    </row>
    <row r="15" spans="1:12" ht="24.75" customHeight="1" x14ac:dyDescent="0.3">
      <c r="A15" s="38"/>
      <c r="B15" s="90" t="s">
        <v>196</v>
      </c>
      <c r="C15" s="164"/>
      <c r="D15" s="165"/>
      <c r="E15" s="89"/>
      <c r="F15" s="36"/>
      <c r="G15" s="35" t="s">
        <v>197</v>
      </c>
      <c r="H15" s="77"/>
      <c r="I15" s="35" t="s">
        <v>197</v>
      </c>
      <c r="J15" s="77"/>
      <c r="K15" s="33" t="s">
        <v>3</v>
      </c>
      <c r="L15" s="65" t="s">
        <v>198</v>
      </c>
    </row>
    <row r="16" spans="1:12" ht="24.75" customHeight="1" x14ac:dyDescent="0.2">
      <c r="A16" s="88">
        <v>5</v>
      </c>
      <c r="B16" s="87" t="s">
        <v>199</v>
      </c>
      <c r="C16" s="174">
        <v>10800</v>
      </c>
      <c r="D16" s="175"/>
      <c r="E16" s="76">
        <v>10800</v>
      </c>
      <c r="F16" s="42" t="s">
        <v>8</v>
      </c>
      <c r="G16" s="42" t="s">
        <v>150</v>
      </c>
      <c r="H16" s="76">
        <v>10800</v>
      </c>
      <c r="I16" s="42" t="s">
        <v>150</v>
      </c>
      <c r="J16" s="76">
        <v>10800</v>
      </c>
      <c r="K16" s="40" t="s">
        <v>6</v>
      </c>
      <c r="L16" s="50" t="s">
        <v>200</v>
      </c>
    </row>
    <row r="17" spans="1:12" ht="24.75" customHeight="1" x14ac:dyDescent="0.2">
      <c r="A17" s="85"/>
      <c r="B17" s="84" t="s">
        <v>201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202</v>
      </c>
    </row>
    <row r="18" spans="1:12" s="23" customFormat="1" ht="24.75" customHeight="1" x14ac:dyDescent="0.2">
      <c r="A18" s="47">
        <v>6</v>
      </c>
      <c r="B18" s="68" t="s">
        <v>203</v>
      </c>
      <c r="C18" s="217">
        <v>5115</v>
      </c>
      <c r="D18" s="163"/>
      <c r="E18" s="81">
        <v>5115</v>
      </c>
      <c r="F18" s="47" t="s">
        <v>8</v>
      </c>
      <c r="G18" s="42" t="s">
        <v>204</v>
      </c>
      <c r="H18" s="81">
        <v>5115</v>
      </c>
      <c r="I18" s="42" t="s">
        <v>204</v>
      </c>
      <c r="J18" s="81">
        <v>5115</v>
      </c>
      <c r="K18" s="45" t="s">
        <v>6</v>
      </c>
      <c r="L18" s="50" t="s">
        <v>205</v>
      </c>
    </row>
    <row r="19" spans="1:12" ht="24.75" customHeight="1" x14ac:dyDescent="0.2">
      <c r="A19" s="35"/>
      <c r="B19" s="80" t="s">
        <v>206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207</v>
      </c>
    </row>
    <row r="20" spans="1:12" ht="24.75" customHeight="1" x14ac:dyDescent="0.2">
      <c r="A20" s="44">
        <v>7</v>
      </c>
      <c r="B20" s="68" t="s">
        <v>208</v>
      </c>
      <c r="C20" s="217">
        <v>8800</v>
      </c>
      <c r="D20" s="163"/>
      <c r="E20" s="76">
        <v>8800</v>
      </c>
      <c r="F20" s="42" t="s">
        <v>8</v>
      </c>
      <c r="G20" s="42" t="s">
        <v>209</v>
      </c>
      <c r="H20" s="75">
        <v>8800</v>
      </c>
      <c r="I20" s="42" t="s">
        <v>209</v>
      </c>
      <c r="J20" s="75">
        <v>8800</v>
      </c>
      <c r="K20" s="40" t="s">
        <v>6</v>
      </c>
      <c r="L20" s="50" t="s">
        <v>210</v>
      </c>
    </row>
    <row r="21" spans="1:12" ht="24.75" customHeight="1" x14ac:dyDescent="0.2">
      <c r="A21" s="38"/>
      <c r="B21" s="36" t="s">
        <v>211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212</v>
      </c>
    </row>
    <row r="22" spans="1:12" ht="24.75" customHeight="1" x14ac:dyDescent="0.2">
      <c r="A22" s="44">
        <v>8</v>
      </c>
      <c r="B22" s="68" t="s">
        <v>208</v>
      </c>
      <c r="C22" s="217">
        <v>3200</v>
      </c>
      <c r="D22" s="163"/>
      <c r="E22" s="75">
        <v>3200</v>
      </c>
      <c r="F22" s="79" t="s">
        <v>8</v>
      </c>
      <c r="G22" s="42" t="s">
        <v>209</v>
      </c>
      <c r="H22" s="78">
        <v>3200</v>
      </c>
      <c r="I22" s="42" t="s">
        <v>209</v>
      </c>
      <c r="J22" s="75">
        <v>3200</v>
      </c>
      <c r="K22" s="40" t="s">
        <v>6</v>
      </c>
      <c r="L22" s="50" t="s">
        <v>213</v>
      </c>
    </row>
    <row r="23" spans="1:12" ht="24.75" customHeight="1" x14ac:dyDescent="0.2">
      <c r="A23" s="38"/>
      <c r="B23" s="36" t="s">
        <v>214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212</v>
      </c>
    </row>
    <row r="24" spans="1:12" ht="25.5" customHeight="1" x14ac:dyDescent="0.2">
      <c r="A24" s="44">
        <v>9</v>
      </c>
      <c r="B24" s="68" t="s">
        <v>215</v>
      </c>
      <c r="C24" s="217">
        <v>750</v>
      </c>
      <c r="D24" s="163"/>
      <c r="E24" s="76">
        <v>750</v>
      </c>
      <c r="F24" s="42" t="s">
        <v>8</v>
      </c>
      <c r="G24" s="42" t="s">
        <v>216</v>
      </c>
      <c r="H24" s="75">
        <v>750</v>
      </c>
      <c r="I24" s="42" t="s">
        <v>216</v>
      </c>
      <c r="J24" s="75">
        <v>750</v>
      </c>
      <c r="K24" s="40" t="s">
        <v>6</v>
      </c>
      <c r="L24" s="50" t="s">
        <v>217</v>
      </c>
    </row>
    <row r="25" spans="1:12" ht="24.75" customHeight="1" x14ac:dyDescent="0.2">
      <c r="A25" s="38"/>
      <c r="B25" s="77" t="s">
        <v>218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219</v>
      </c>
    </row>
    <row r="26" spans="1:12" ht="24.75" customHeight="1" x14ac:dyDescent="0.2">
      <c r="A26" s="44">
        <v>10</v>
      </c>
      <c r="B26" s="68" t="s">
        <v>220</v>
      </c>
      <c r="C26" s="170">
        <v>4768.3500000000004</v>
      </c>
      <c r="D26" s="171"/>
      <c r="E26" s="76">
        <v>4768.3500000000004</v>
      </c>
      <c r="F26" s="42" t="s">
        <v>8</v>
      </c>
      <c r="G26" s="42" t="s">
        <v>221</v>
      </c>
      <c r="H26" s="75">
        <v>4768.3500000000004</v>
      </c>
      <c r="I26" s="42" t="s">
        <v>221</v>
      </c>
      <c r="J26" s="75">
        <v>4768.3500000000004</v>
      </c>
      <c r="K26" s="40" t="s">
        <v>6</v>
      </c>
      <c r="L26" s="50" t="s">
        <v>217</v>
      </c>
    </row>
    <row r="27" spans="1:12" ht="24.75" customHeight="1" x14ac:dyDescent="0.2">
      <c r="A27" s="38"/>
      <c r="B27" s="77" t="s">
        <v>222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219</v>
      </c>
    </row>
    <row r="28" spans="1:12" ht="30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185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186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38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68" t="s">
        <v>223</v>
      </c>
      <c r="C35" s="236">
        <v>7000</v>
      </c>
      <c r="D35" s="237"/>
      <c r="E35" s="41">
        <v>7000</v>
      </c>
      <c r="F35" s="42" t="s">
        <v>8</v>
      </c>
      <c r="G35" s="42" t="s">
        <v>123</v>
      </c>
      <c r="H35" s="41">
        <v>7000</v>
      </c>
      <c r="I35" s="42" t="s">
        <v>123</v>
      </c>
      <c r="J35" s="41">
        <v>7000</v>
      </c>
      <c r="K35" s="40" t="s">
        <v>6</v>
      </c>
      <c r="L35" s="50" t="s">
        <v>224</v>
      </c>
    </row>
    <row r="36" spans="1:12" ht="24.75" customHeight="1" x14ac:dyDescent="0.2">
      <c r="A36" s="38"/>
      <c r="B36" s="77" t="s">
        <v>225</v>
      </c>
      <c r="C36" s="238"/>
      <c r="D36" s="239"/>
      <c r="E36" s="34"/>
      <c r="F36" s="36"/>
      <c r="G36" s="35"/>
      <c r="H36" s="34"/>
      <c r="I36" s="35"/>
      <c r="J36" s="34"/>
      <c r="K36" s="33" t="s">
        <v>3</v>
      </c>
      <c r="L36" s="65" t="s">
        <v>226</v>
      </c>
    </row>
    <row r="37" spans="1:12" ht="24.75" customHeight="1" x14ac:dyDescent="0.2">
      <c r="A37" s="44">
        <v>12</v>
      </c>
      <c r="B37" s="68" t="s">
        <v>227</v>
      </c>
      <c r="C37" s="236">
        <v>345</v>
      </c>
      <c r="D37" s="237"/>
      <c r="E37" s="41">
        <v>345</v>
      </c>
      <c r="F37" s="42" t="s">
        <v>8</v>
      </c>
      <c r="G37" s="42" t="s">
        <v>204</v>
      </c>
      <c r="H37" s="41">
        <v>345</v>
      </c>
      <c r="I37" s="42" t="s">
        <v>204</v>
      </c>
      <c r="J37" s="41">
        <v>345</v>
      </c>
      <c r="K37" s="40" t="s">
        <v>6</v>
      </c>
      <c r="L37" s="50" t="s">
        <v>228</v>
      </c>
    </row>
    <row r="38" spans="1:12" ht="24.75" customHeight="1" x14ac:dyDescent="0.2">
      <c r="A38" s="38"/>
      <c r="B38" s="73"/>
      <c r="C38" s="238"/>
      <c r="D38" s="239"/>
      <c r="E38" s="34"/>
      <c r="F38" s="36"/>
      <c r="G38" s="35"/>
      <c r="H38" s="34"/>
      <c r="I38" s="35"/>
      <c r="J38" s="34"/>
      <c r="K38" s="33" t="s">
        <v>3</v>
      </c>
      <c r="L38" s="65" t="s">
        <v>229</v>
      </c>
    </row>
    <row r="39" spans="1:12" ht="24.75" customHeight="1" x14ac:dyDescent="0.2">
      <c r="A39" s="42">
        <v>13</v>
      </c>
      <c r="B39" s="68" t="s">
        <v>230</v>
      </c>
      <c r="C39" s="236">
        <v>2800</v>
      </c>
      <c r="D39" s="237"/>
      <c r="E39" s="41">
        <v>2800</v>
      </c>
      <c r="F39" s="42" t="s">
        <v>8</v>
      </c>
      <c r="G39" s="42" t="s">
        <v>150</v>
      </c>
      <c r="H39" s="41">
        <v>2800</v>
      </c>
      <c r="I39" s="42" t="s">
        <v>150</v>
      </c>
      <c r="J39" s="41">
        <v>2800</v>
      </c>
      <c r="K39" s="40" t="s">
        <v>6</v>
      </c>
      <c r="L39" s="50" t="s">
        <v>231</v>
      </c>
    </row>
    <row r="40" spans="1:12" ht="24.75" customHeight="1" x14ac:dyDescent="0.2">
      <c r="A40" s="35"/>
      <c r="B40" s="69" t="s">
        <v>232</v>
      </c>
      <c r="C40" s="238"/>
      <c r="D40" s="239"/>
      <c r="E40" s="34"/>
      <c r="F40" s="36"/>
      <c r="G40" s="35"/>
      <c r="H40" s="34"/>
      <c r="I40" s="35"/>
      <c r="J40" s="34"/>
      <c r="K40" s="33" t="s">
        <v>3</v>
      </c>
      <c r="L40" s="65" t="s">
        <v>233</v>
      </c>
    </row>
    <row r="41" spans="1:12" ht="24.75" customHeight="1" x14ac:dyDescent="0.2">
      <c r="A41" s="44">
        <v>14</v>
      </c>
      <c r="B41" s="68" t="s">
        <v>234</v>
      </c>
      <c r="C41" s="236">
        <v>11930.5</v>
      </c>
      <c r="D41" s="237"/>
      <c r="E41" s="41">
        <v>11930.5</v>
      </c>
      <c r="F41" s="42" t="s">
        <v>8</v>
      </c>
      <c r="G41" s="42" t="s">
        <v>235</v>
      </c>
      <c r="H41" s="41">
        <v>11930.5</v>
      </c>
      <c r="I41" s="42" t="s">
        <v>235</v>
      </c>
      <c r="J41" s="41">
        <v>11930.5</v>
      </c>
      <c r="K41" s="40" t="s">
        <v>6</v>
      </c>
      <c r="L41" s="50" t="s">
        <v>236</v>
      </c>
    </row>
    <row r="42" spans="1:12" ht="24.75" customHeight="1" x14ac:dyDescent="0.2">
      <c r="A42" s="38"/>
      <c r="B42" s="36" t="s">
        <v>237</v>
      </c>
      <c r="C42" s="238"/>
      <c r="D42" s="239"/>
      <c r="E42" s="34"/>
      <c r="F42" s="36"/>
      <c r="G42" s="35"/>
      <c r="H42" s="34"/>
      <c r="I42" s="35"/>
      <c r="J42" s="34"/>
      <c r="K42" s="33" t="s">
        <v>3</v>
      </c>
      <c r="L42" s="65" t="s">
        <v>233</v>
      </c>
    </row>
    <row r="43" spans="1:12" ht="24.75" customHeight="1" x14ac:dyDescent="0.2">
      <c r="A43" s="42">
        <v>15</v>
      </c>
      <c r="B43" s="68" t="s">
        <v>238</v>
      </c>
      <c r="C43" s="236">
        <v>1690000</v>
      </c>
      <c r="D43" s="237"/>
      <c r="E43" s="41">
        <v>1690000</v>
      </c>
      <c r="F43" s="42" t="s">
        <v>24</v>
      </c>
      <c r="G43" s="42" t="s">
        <v>239</v>
      </c>
      <c r="H43" s="41">
        <v>1690000</v>
      </c>
      <c r="I43" s="42" t="s">
        <v>239</v>
      </c>
      <c r="J43" s="41">
        <v>1690000</v>
      </c>
      <c r="K43" s="40" t="s">
        <v>6</v>
      </c>
      <c r="L43" s="101" t="s">
        <v>240</v>
      </c>
    </row>
    <row r="44" spans="1:12" ht="24.75" customHeight="1" x14ac:dyDescent="0.2">
      <c r="A44" s="35"/>
      <c r="B44" s="36" t="s">
        <v>241</v>
      </c>
      <c r="C44" s="238"/>
      <c r="D44" s="239"/>
      <c r="E44" s="34"/>
      <c r="F44" s="36"/>
      <c r="G44" s="47" t="s">
        <v>242</v>
      </c>
      <c r="H44" s="34"/>
      <c r="I44" s="47" t="s">
        <v>242</v>
      </c>
      <c r="J44" s="34"/>
      <c r="K44" s="33" t="s">
        <v>3</v>
      </c>
      <c r="L44" s="65" t="s">
        <v>233</v>
      </c>
    </row>
    <row r="45" spans="1:12" ht="24.75" customHeight="1" x14ac:dyDescent="0.2">
      <c r="A45" s="44">
        <v>16</v>
      </c>
      <c r="B45" s="68" t="s">
        <v>243</v>
      </c>
      <c r="C45" s="236">
        <v>1700</v>
      </c>
      <c r="D45" s="237"/>
      <c r="E45" s="72">
        <v>1700</v>
      </c>
      <c r="F45" s="42" t="s">
        <v>8</v>
      </c>
      <c r="G45" s="72" t="s">
        <v>216</v>
      </c>
      <c r="H45" s="41">
        <v>1700</v>
      </c>
      <c r="I45" s="72" t="s">
        <v>216</v>
      </c>
      <c r="J45" s="41">
        <v>1700</v>
      </c>
      <c r="K45" s="40" t="s">
        <v>6</v>
      </c>
      <c r="L45" s="50" t="s">
        <v>244</v>
      </c>
    </row>
    <row r="46" spans="1:12" ht="24.75" customHeight="1" x14ac:dyDescent="0.2">
      <c r="A46" s="38"/>
      <c r="B46" s="36" t="s">
        <v>245</v>
      </c>
      <c r="C46" s="238"/>
      <c r="D46" s="239"/>
      <c r="E46" s="71"/>
      <c r="F46" s="36"/>
      <c r="G46" s="71"/>
      <c r="H46" s="34"/>
      <c r="I46" s="71"/>
      <c r="J46" s="34"/>
      <c r="K46" s="33" t="s">
        <v>3</v>
      </c>
      <c r="L46" s="65" t="s">
        <v>246</v>
      </c>
    </row>
    <row r="47" spans="1:12" s="23" customFormat="1" ht="24.75" customHeight="1" x14ac:dyDescent="0.2">
      <c r="A47" s="31"/>
      <c r="B47" s="30"/>
      <c r="C47" s="229">
        <f>SUM(C45,C35:D43,C8:D26)</f>
        <v>1848543.1</v>
      </c>
      <c r="D47" s="230"/>
      <c r="E47" s="29">
        <f>SUM(E45,E35:E43,E8:E26)</f>
        <v>1848543.1</v>
      </c>
      <c r="F47" s="29"/>
      <c r="G47" s="29"/>
      <c r="H47" s="29">
        <f>SUM(H45,H35:H43,H8:H26)</f>
        <v>1848543.1</v>
      </c>
      <c r="I47" s="29"/>
      <c r="J47" s="29">
        <f>SUM(J45,J35:J43,J8:J26)</f>
        <v>1848543.1</v>
      </c>
      <c r="K47" s="28"/>
      <c r="L47" s="27"/>
    </row>
    <row r="48" spans="1:12" s="23" customFormat="1" ht="24.75" customHeight="1" x14ac:dyDescent="0.2">
      <c r="A48" s="8"/>
      <c r="B48" s="13"/>
      <c r="C48" s="26"/>
      <c r="D48" s="26"/>
      <c r="E48" s="25"/>
      <c r="F48" s="8"/>
      <c r="G48" s="8"/>
      <c r="H48" s="7"/>
      <c r="I48" s="7"/>
      <c r="J48" s="7"/>
      <c r="K48" s="6"/>
      <c r="L48" s="24"/>
    </row>
    <row r="49" spans="1:12" ht="30" customHeight="1" x14ac:dyDescent="0.3">
      <c r="A49" s="2"/>
      <c r="B49" s="13"/>
      <c r="C49" s="22"/>
      <c r="D49" s="22"/>
      <c r="E49" s="7"/>
      <c r="F49" s="8"/>
      <c r="G49" s="8"/>
      <c r="H49" s="7"/>
      <c r="I49" s="8"/>
      <c r="J49" s="160" t="s">
        <v>1</v>
      </c>
      <c r="K49" s="160"/>
      <c r="L49" s="21"/>
    </row>
    <row r="50" spans="1:12" ht="24.7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162" t="s">
        <v>0</v>
      </c>
      <c r="K50" s="162"/>
      <c r="L50" s="20"/>
    </row>
    <row r="51" spans="1:12" ht="19.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 ht="20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 ht="20.25" x14ac:dyDescent="0.2">
      <c r="A53" s="19"/>
      <c r="B53" s="4"/>
      <c r="C53" s="19"/>
      <c r="D53" s="19"/>
      <c r="E53" s="2"/>
      <c r="F53" s="2"/>
      <c r="G53" s="19"/>
      <c r="H53" s="19"/>
      <c r="I53" s="19"/>
      <c r="J53" s="19"/>
      <c r="K53" s="19"/>
      <c r="L53" s="18"/>
    </row>
    <row r="54" spans="1:12" ht="20.25" x14ac:dyDescent="0.2">
      <c r="A54" s="19"/>
      <c r="B54" s="4"/>
      <c r="C54" s="19"/>
      <c r="D54" s="19"/>
      <c r="E54" s="2"/>
      <c r="F54" s="2"/>
      <c r="G54" s="19"/>
      <c r="H54" s="19"/>
      <c r="I54" s="19"/>
      <c r="J54" s="19"/>
      <c r="K54" s="19"/>
      <c r="L54" s="18"/>
    </row>
    <row r="55" spans="1:12" ht="20.25" x14ac:dyDescent="0.2">
      <c r="A55" s="19"/>
      <c r="B55" s="4"/>
      <c r="C55" s="19"/>
      <c r="D55" s="19"/>
      <c r="E55" s="2"/>
      <c r="F55" s="2"/>
      <c r="G55" s="19"/>
      <c r="H55" s="19"/>
      <c r="I55" s="19"/>
      <c r="J55" s="19"/>
      <c r="K55" s="19"/>
      <c r="L55" s="18"/>
    </row>
    <row r="56" spans="1:12" ht="20.25" x14ac:dyDescent="0.2">
      <c r="A56" s="2"/>
      <c r="B56" s="13"/>
      <c r="C56" s="7"/>
      <c r="D56" s="7"/>
      <c r="E56" s="7"/>
      <c r="F56" s="8"/>
      <c r="G56" s="8"/>
      <c r="H56" s="7"/>
      <c r="I56" s="8"/>
      <c r="J56" s="7"/>
      <c r="K56" s="6"/>
      <c r="L56" s="14"/>
    </row>
    <row r="57" spans="1:12" ht="20.25" x14ac:dyDescent="0.2">
      <c r="A57" s="2"/>
      <c r="B57" s="13"/>
      <c r="C57" s="4"/>
      <c r="D57" s="4"/>
      <c r="E57" s="7"/>
      <c r="F57" s="8"/>
      <c r="G57" s="8"/>
      <c r="H57" s="7"/>
      <c r="I57" s="8"/>
      <c r="J57" s="7"/>
      <c r="K57" s="6"/>
      <c r="L57" s="17"/>
    </row>
    <row r="58" spans="1:12" ht="20.25" x14ac:dyDescent="0.2">
      <c r="A58" s="8"/>
      <c r="B58" s="13"/>
      <c r="C58" s="7"/>
      <c r="D58" s="7"/>
      <c r="E58" s="7"/>
      <c r="F58" s="8"/>
      <c r="G58" s="8"/>
      <c r="H58" s="7"/>
      <c r="I58" s="8"/>
      <c r="J58" s="7"/>
      <c r="K58" s="6"/>
      <c r="L58" s="16"/>
    </row>
    <row r="59" spans="1:12" ht="20.25" x14ac:dyDescent="0.2">
      <c r="A59" s="8"/>
      <c r="B59" s="13"/>
      <c r="C59" s="4"/>
      <c r="D59" s="4"/>
      <c r="E59" s="7"/>
      <c r="F59" s="8"/>
      <c r="G59" s="8"/>
      <c r="H59" s="7"/>
      <c r="I59" s="8"/>
      <c r="J59" s="7"/>
      <c r="K59" s="6"/>
      <c r="L59" s="15"/>
    </row>
    <row r="60" spans="1:12" ht="20.25" x14ac:dyDescent="0.2">
      <c r="A60" s="2"/>
      <c r="B60" s="13"/>
      <c r="C60" s="7"/>
      <c r="D60" s="7"/>
      <c r="E60" s="7"/>
      <c r="F60" s="8"/>
      <c r="G60" s="8"/>
      <c r="H60" s="7"/>
      <c r="I60" s="8"/>
      <c r="J60" s="7"/>
      <c r="K60" s="6"/>
      <c r="L60" s="14"/>
    </row>
    <row r="61" spans="1:12" ht="20.25" x14ac:dyDescent="0.2">
      <c r="A61" s="2"/>
      <c r="B61" s="13"/>
      <c r="C61" s="4"/>
      <c r="D61" s="4"/>
      <c r="E61" s="7"/>
      <c r="F61" s="8"/>
      <c r="G61" s="8"/>
      <c r="H61" s="7"/>
      <c r="I61" s="8"/>
      <c r="J61" s="7"/>
      <c r="K61" s="6"/>
      <c r="L61" s="5"/>
    </row>
    <row r="62" spans="1:12" ht="20.25" x14ac:dyDescent="0.2">
      <c r="A62" s="2"/>
      <c r="B62" s="10"/>
      <c r="C62" s="12"/>
      <c r="D62" s="12"/>
      <c r="E62" s="12"/>
      <c r="F62" s="8"/>
      <c r="G62" s="8"/>
      <c r="H62" s="12"/>
      <c r="I62" s="8"/>
      <c r="J62" s="12"/>
      <c r="K62" s="6"/>
      <c r="L62" s="11"/>
    </row>
    <row r="63" spans="1:12" ht="20.25" x14ac:dyDescent="0.2">
      <c r="A63" s="2"/>
      <c r="B63" s="10"/>
      <c r="C63" s="9"/>
      <c r="D63" s="9"/>
      <c r="E63" s="7"/>
      <c r="F63" s="8"/>
      <c r="G63" s="8"/>
      <c r="H63" s="7"/>
      <c r="I63" s="8"/>
      <c r="J63" s="7"/>
      <c r="K63" s="6"/>
      <c r="L63" s="5"/>
    </row>
    <row r="64" spans="1:12" ht="24.75" customHeight="1" x14ac:dyDescent="0.2">
      <c r="C64" s="1"/>
      <c r="D64" s="4"/>
      <c r="E64" s="1"/>
      <c r="F64" s="1"/>
      <c r="G64" s="1"/>
      <c r="H64" s="1"/>
      <c r="I64" s="1"/>
      <c r="J64" s="1"/>
    </row>
    <row r="65" spans="3:11" ht="24.75" customHeight="1" x14ac:dyDescent="0.2">
      <c r="C65" s="3"/>
      <c r="D65" s="2"/>
      <c r="E65" s="1"/>
      <c r="F65" s="1"/>
      <c r="G65" s="1"/>
      <c r="H65" s="1"/>
      <c r="I65" s="1"/>
      <c r="J65" s="1"/>
    </row>
    <row r="66" spans="3:11" ht="24.75" customHeight="1" x14ac:dyDescent="0.2"/>
    <row r="67" spans="3:11" x14ac:dyDescent="0.2">
      <c r="J67" s="240"/>
      <c r="K67" s="242"/>
    </row>
    <row r="68" spans="3:11" x14ac:dyDescent="0.2">
      <c r="J68" s="242"/>
      <c r="K68" s="242"/>
    </row>
    <row r="69" spans="3:11" ht="24.75" customHeight="1" x14ac:dyDescent="0.3">
      <c r="J69" s="240"/>
      <c r="K69" s="241"/>
    </row>
  </sheetData>
  <mergeCells count="57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J69:K69"/>
    <mergeCell ref="C45:D45"/>
    <mergeCell ref="C46:D46"/>
    <mergeCell ref="C47:D47"/>
    <mergeCell ref="J49:K49"/>
    <mergeCell ref="J50:K50"/>
    <mergeCell ref="J67:K68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415A-2E77-470A-95F5-7C57C0282BBE}">
  <dimension ref="A1:L90"/>
  <sheetViews>
    <sheetView view="pageBreakPreview" topLeftCell="A64" zoomScaleNormal="100" workbookViewId="0">
      <selection activeCell="J70" sqref="J70:K70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106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107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9458</v>
      </c>
      <c r="D8" s="175"/>
      <c r="E8" s="98">
        <v>9458</v>
      </c>
      <c r="F8" s="42" t="s">
        <v>8</v>
      </c>
      <c r="G8" s="97" t="s">
        <v>46</v>
      </c>
      <c r="H8" s="76">
        <v>9458</v>
      </c>
      <c r="I8" s="42" t="s">
        <v>46</v>
      </c>
      <c r="J8" s="76">
        <v>9458</v>
      </c>
      <c r="K8" s="40" t="s">
        <v>6</v>
      </c>
      <c r="L8" s="86" t="s">
        <v>108</v>
      </c>
    </row>
    <row r="9" spans="1:12" ht="24.75" customHeight="1" x14ac:dyDescent="0.2">
      <c r="A9" s="38"/>
      <c r="B9" s="95" t="s">
        <v>109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110</v>
      </c>
    </row>
    <row r="10" spans="1:12" ht="24.75" customHeight="1" x14ac:dyDescent="0.2">
      <c r="A10" s="49">
        <v>2</v>
      </c>
      <c r="B10" s="68" t="s">
        <v>103</v>
      </c>
      <c r="C10" s="218">
        <v>55308</v>
      </c>
      <c r="D10" s="219"/>
      <c r="E10" s="96">
        <v>55308</v>
      </c>
      <c r="F10" s="42" t="s">
        <v>8</v>
      </c>
      <c r="G10" s="47" t="s">
        <v>46</v>
      </c>
      <c r="H10" s="96">
        <v>55308</v>
      </c>
      <c r="I10" s="47" t="s">
        <v>46</v>
      </c>
      <c r="J10" s="96">
        <v>55308</v>
      </c>
      <c r="K10" s="40" t="s">
        <v>6</v>
      </c>
      <c r="L10" s="86" t="s">
        <v>111</v>
      </c>
    </row>
    <row r="11" spans="1:12" ht="24.75" customHeight="1" x14ac:dyDescent="0.2">
      <c r="A11" s="49"/>
      <c r="B11" s="95" t="s">
        <v>112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110</v>
      </c>
    </row>
    <row r="12" spans="1:12" ht="24.75" customHeight="1" x14ac:dyDescent="0.2">
      <c r="A12" s="44">
        <v>3</v>
      </c>
      <c r="B12" s="92" t="s">
        <v>113</v>
      </c>
      <c r="C12" s="174">
        <v>30395.75</v>
      </c>
      <c r="D12" s="175"/>
      <c r="E12" s="76">
        <v>30395.75</v>
      </c>
      <c r="F12" s="42" t="s">
        <v>8</v>
      </c>
      <c r="G12" s="47" t="s">
        <v>94</v>
      </c>
      <c r="H12" s="76">
        <v>30395.75</v>
      </c>
      <c r="I12" s="47" t="s">
        <v>94</v>
      </c>
      <c r="J12" s="93">
        <v>30395.75</v>
      </c>
      <c r="K12" s="40" t="s">
        <v>6</v>
      </c>
      <c r="L12" s="50" t="s">
        <v>114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110</v>
      </c>
    </row>
    <row r="14" spans="1:12" ht="24.75" customHeight="1" x14ac:dyDescent="0.2">
      <c r="A14" s="49">
        <v>4</v>
      </c>
      <c r="B14" s="92" t="s">
        <v>115</v>
      </c>
      <c r="C14" s="161">
        <v>9600</v>
      </c>
      <c r="D14" s="163"/>
      <c r="E14" s="81">
        <v>9600</v>
      </c>
      <c r="F14" s="47" t="s">
        <v>8</v>
      </c>
      <c r="G14" s="47" t="s">
        <v>116</v>
      </c>
      <c r="H14" s="81">
        <v>9600</v>
      </c>
      <c r="I14" s="47" t="s">
        <v>116</v>
      </c>
      <c r="J14" s="81">
        <v>9600</v>
      </c>
      <c r="K14" s="45" t="s">
        <v>6</v>
      </c>
      <c r="L14" s="50" t="s">
        <v>117</v>
      </c>
    </row>
    <row r="15" spans="1:12" ht="24.75" customHeight="1" x14ac:dyDescent="0.3">
      <c r="A15" s="38"/>
      <c r="B15" s="90"/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118</v>
      </c>
    </row>
    <row r="16" spans="1:12" ht="24.75" customHeight="1" x14ac:dyDescent="0.2">
      <c r="A16" s="88">
        <v>5</v>
      </c>
      <c r="B16" s="87" t="s">
        <v>119</v>
      </c>
      <c r="C16" s="174">
        <v>840</v>
      </c>
      <c r="D16" s="175"/>
      <c r="E16" s="76">
        <v>840</v>
      </c>
      <c r="F16" s="42" t="s">
        <v>8</v>
      </c>
      <c r="G16" s="42" t="s">
        <v>46</v>
      </c>
      <c r="H16" s="76">
        <v>840</v>
      </c>
      <c r="I16" s="42" t="s">
        <v>46</v>
      </c>
      <c r="J16" s="76">
        <v>840</v>
      </c>
      <c r="K16" s="40" t="s">
        <v>6</v>
      </c>
      <c r="L16" s="50" t="s">
        <v>120</v>
      </c>
    </row>
    <row r="17" spans="1:12" ht="24.75" customHeight="1" x14ac:dyDescent="0.2">
      <c r="A17" s="85"/>
      <c r="B17" s="84" t="s">
        <v>121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118</v>
      </c>
    </row>
    <row r="18" spans="1:12" s="23" customFormat="1" ht="24.75" customHeight="1" x14ac:dyDescent="0.2">
      <c r="A18" s="47">
        <v>6</v>
      </c>
      <c r="B18" s="68" t="s">
        <v>122</v>
      </c>
      <c r="C18" s="217">
        <v>6350</v>
      </c>
      <c r="D18" s="163"/>
      <c r="E18" s="81">
        <v>6350</v>
      </c>
      <c r="F18" s="47" t="s">
        <v>8</v>
      </c>
      <c r="G18" s="42" t="s">
        <v>123</v>
      </c>
      <c r="H18" s="81">
        <v>6350</v>
      </c>
      <c r="I18" s="42" t="s">
        <v>123</v>
      </c>
      <c r="J18" s="81">
        <v>6350</v>
      </c>
      <c r="K18" s="45" t="s">
        <v>6</v>
      </c>
      <c r="L18" s="50" t="s">
        <v>124</v>
      </c>
    </row>
    <row r="19" spans="1:12" ht="24.75" customHeight="1" x14ac:dyDescent="0.2">
      <c r="A19" s="35"/>
      <c r="B19" s="80" t="s">
        <v>125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118</v>
      </c>
    </row>
    <row r="20" spans="1:12" ht="24.75" customHeight="1" x14ac:dyDescent="0.2">
      <c r="A20" s="44">
        <v>7</v>
      </c>
      <c r="B20" s="68" t="s">
        <v>126</v>
      </c>
      <c r="C20" s="217">
        <v>25930.38</v>
      </c>
      <c r="D20" s="163"/>
      <c r="E20" s="76">
        <v>25930.38</v>
      </c>
      <c r="F20" s="42" t="s">
        <v>8</v>
      </c>
      <c r="G20" s="42" t="s">
        <v>127</v>
      </c>
      <c r="H20" s="75">
        <v>25930.38</v>
      </c>
      <c r="I20" s="42" t="s">
        <v>127</v>
      </c>
      <c r="J20" s="75">
        <v>25930.38</v>
      </c>
      <c r="K20" s="40" t="s">
        <v>6</v>
      </c>
      <c r="L20" s="50" t="s">
        <v>128</v>
      </c>
    </row>
    <row r="21" spans="1:12" ht="24.75" customHeight="1" x14ac:dyDescent="0.2">
      <c r="A21" s="38"/>
      <c r="B21" s="36" t="s">
        <v>129</v>
      </c>
      <c r="C21" s="172"/>
      <c r="D21" s="173"/>
      <c r="E21" s="74"/>
      <c r="F21" s="36"/>
      <c r="G21" s="47" t="s">
        <v>130</v>
      </c>
      <c r="H21" s="74"/>
      <c r="I21" s="47" t="s">
        <v>130</v>
      </c>
      <c r="J21" s="74"/>
      <c r="K21" s="33" t="s">
        <v>3</v>
      </c>
      <c r="L21" s="65" t="s">
        <v>118</v>
      </c>
    </row>
    <row r="22" spans="1:12" ht="24.75" customHeight="1" x14ac:dyDescent="0.2">
      <c r="A22" s="44">
        <v>8</v>
      </c>
      <c r="B22" s="68" t="s">
        <v>131</v>
      </c>
      <c r="C22" s="217">
        <v>2200</v>
      </c>
      <c r="D22" s="163"/>
      <c r="E22" s="75">
        <v>2200</v>
      </c>
      <c r="F22" s="79" t="s">
        <v>8</v>
      </c>
      <c r="G22" s="42" t="s">
        <v>132</v>
      </c>
      <c r="H22" s="78">
        <v>2200</v>
      </c>
      <c r="I22" s="42" t="s">
        <v>132</v>
      </c>
      <c r="J22" s="75">
        <v>2200</v>
      </c>
      <c r="K22" s="40" t="s">
        <v>6</v>
      </c>
      <c r="L22" s="50" t="s">
        <v>133</v>
      </c>
    </row>
    <row r="23" spans="1:12" ht="24.75" customHeight="1" x14ac:dyDescent="0.2">
      <c r="A23" s="38"/>
      <c r="B23" s="36" t="s">
        <v>134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118</v>
      </c>
    </row>
    <row r="24" spans="1:12" ht="25.5" customHeight="1" x14ac:dyDescent="0.2">
      <c r="A24" s="44">
        <v>9</v>
      </c>
      <c r="B24" s="68" t="s">
        <v>135</v>
      </c>
      <c r="C24" s="217">
        <v>2730</v>
      </c>
      <c r="D24" s="163"/>
      <c r="E24" s="76">
        <v>2730</v>
      </c>
      <c r="F24" s="42" t="s">
        <v>8</v>
      </c>
      <c r="G24" s="42" t="s">
        <v>136</v>
      </c>
      <c r="H24" s="75">
        <v>2730</v>
      </c>
      <c r="I24" s="42" t="s">
        <v>136</v>
      </c>
      <c r="J24" s="75">
        <v>2730</v>
      </c>
      <c r="K24" s="40" t="s">
        <v>6</v>
      </c>
      <c r="L24" s="50" t="s">
        <v>137</v>
      </c>
    </row>
    <row r="25" spans="1:12" ht="24.75" customHeight="1" x14ac:dyDescent="0.2">
      <c r="A25" s="38"/>
      <c r="B25" s="77"/>
      <c r="C25" s="172"/>
      <c r="D25" s="173"/>
      <c r="E25" s="74"/>
      <c r="F25" s="36"/>
      <c r="G25" s="47" t="s">
        <v>138</v>
      </c>
      <c r="H25" s="74"/>
      <c r="I25" s="47" t="s">
        <v>138</v>
      </c>
      <c r="J25" s="74"/>
      <c r="K25" s="33" t="s">
        <v>3</v>
      </c>
      <c r="L25" s="65" t="s">
        <v>118</v>
      </c>
    </row>
    <row r="26" spans="1:12" ht="24.75" customHeight="1" x14ac:dyDescent="0.2">
      <c r="A26" s="44">
        <v>10</v>
      </c>
      <c r="B26" s="100" t="s">
        <v>139</v>
      </c>
      <c r="C26" s="170">
        <v>50000</v>
      </c>
      <c r="D26" s="171"/>
      <c r="E26" s="76">
        <v>50000</v>
      </c>
      <c r="F26" s="42" t="s">
        <v>8</v>
      </c>
      <c r="G26" s="42" t="s">
        <v>140</v>
      </c>
      <c r="H26" s="75">
        <v>50000</v>
      </c>
      <c r="I26" s="42" t="s">
        <v>140</v>
      </c>
      <c r="J26" s="75">
        <v>50000</v>
      </c>
      <c r="K26" s="40" t="s">
        <v>6</v>
      </c>
      <c r="L26" s="50" t="s">
        <v>141</v>
      </c>
    </row>
    <row r="27" spans="1:12" ht="24.75" customHeight="1" x14ac:dyDescent="0.2">
      <c r="A27" s="38"/>
      <c r="B27" s="77" t="s">
        <v>142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118</v>
      </c>
    </row>
    <row r="28" spans="1:12" ht="30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106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107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38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68" t="s">
        <v>143</v>
      </c>
      <c r="C35" s="236">
        <v>16000</v>
      </c>
      <c r="D35" s="237"/>
      <c r="E35" s="41">
        <v>16000</v>
      </c>
      <c r="F35" s="42" t="s">
        <v>8</v>
      </c>
      <c r="G35" s="42" t="s">
        <v>144</v>
      </c>
      <c r="H35" s="41">
        <v>16000</v>
      </c>
      <c r="I35" s="42" t="s">
        <v>144</v>
      </c>
      <c r="J35" s="41">
        <v>16000</v>
      </c>
      <c r="K35" s="40" t="s">
        <v>6</v>
      </c>
      <c r="L35" s="50" t="s">
        <v>145</v>
      </c>
    </row>
    <row r="36" spans="1:12" ht="24.75" customHeight="1" x14ac:dyDescent="0.2">
      <c r="A36" s="38"/>
      <c r="B36" s="77" t="s">
        <v>142</v>
      </c>
      <c r="C36" s="238"/>
      <c r="D36" s="239"/>
      <c r="E36" s="34"/>
      <c r="F36" s="36"/>
      <c r="G36" s="35"/>
      <c r="H36" s="34"/>
      <c r="I36" s="35"/>
      <c r="J36" s="34"/>
      <c r="K36" s="33" t="s">
        <v>3</v>
      </c>
      <c r="L36" s="65" t="s">
        <v>118</v>
      </c>
    </row>
    <row r="37" spans="1:12" ht="24.75" customHeight="1" x14ac:dyDescent="0.2">
      <c r="A37" s="44">
        <v>12</v>
      </c>
      <c r="B37" s="68" t="s">
        <v>146</v>
      </c>
      <c r="C37" s="236">
        <v>92000</v>
      </c>
      <c r="D37" s="237"/>
      <c r="E37" s="41">
        <v>92000</v>
      </c>
      <c r="F37" s="42" t="s">
        <v>8</v>
      </c>
      <c r="G37" s="42" t="s">
        <v>147</v>
      </c>
      <c r="H37" s="41">
        <v>92000</v>
      </c>
      <c r="I37" s="42" t="s">
        <v>147</v>
      </c>
      <c r="J37" s="41">
        <v>92000</v>
      </c>
      <c r="K37" s="40" t="s">
        <v>6</v>
      </c>
      <c r="L37" s="50" t="s">
        <v>148</v>
      </c>
    </row>
    <row r="38" spans="1:12" ht="24.75" customHeight="1" x14ac:dyDescent="0.2">
      <c r="A38" s="38"/>
      <c r="B38" s="73"/>
      <c r="C38" s="238"/>
      <c r="D38" s="239"/>
      <c r="E38" s="34"/>
      <c r="F38" s="36"/>
      <c r="G38" s="35"/>
      <c r="H38" s="34"/>
      <c r="I38" s="35"/>
      <c r="J38" s="34"/>
      <c r="K38" s="33" t="s">
        <v>3</v>
      </c>
      <c r="L38" s="65" t="s">
        <v>118</v>
      </c>
    </row>
    <row r="39" spans="1:12" ht="24.75" customHeight="1" x14ac:dyDescent="0.2">
      <c r="A39" s="42">
        <v>13</v>
      </c>
      <c r="B39" s="68" t="s">
        <v>149</v>
      </c>
      <c r="C39" s="236">
        <v>34500</v>
      </c>
      <c r="D39" s="237"/>
      <c r="E39" s="41">
        <v>34500</v>
      </c>
      <c r="F39" s="42" t="s">
        <v>8</v>
      </c>
      <c r="G39" s="42" t="s">
        <v>150</v>
      </c>
      <c r="H39" s="41">
        <v>34500</v>
      </c>
      <c r="I39" s="42" t="s">
        <v>150</v>
      </c>
      <c r="J39" s="41">
        <v>34500</v>
      </c>
      <c r="K39" s="40" t="s">
        <v>6</v>
      </c>
      <c r="L39" s="50" t="s">
        <v>151</v>
      </c>
    </row>
    <row r="40" spans="1:12" ht="24.75" customHeight="1" x14ac:dyDescent="0.2">
      <c r="A40" s="35"/>
      <c r="B40" s="69" t="s">
        <v>152</v>
      </c>
      <c r="C40" s="238"/>
      <c r="D40" s="239"/>
      <c r="E40" s="34"/>
      <c r="F40" s="36"/>
      <c r="G40" s="35"/>
      <c r="H40" s="34"/>
      <c r="I40" s="35"/>
      <c r="J40" s="34"/>
      <c r="K40" s="33" t="s">
        <v>3</v>
      </c>
      <c r="L40" s="65" t="s">
        <v>118</v>
      </c>
    </row>
    <row r="41" spans="1:12" ht="24.75" customHeight="1" x14ac:dyDescent="0.2">
      <c r="A41" s="44">
        <v>14</v>
      </c>
      <c r="B41" s="68" t="s">
        <v>153</v>
      </c>
      <c r="C41" s="236">
        <v>163581.6</v>
      </c>
      <c r="D41" s="237"/>
      <c r="E41" s="41">
        <v>163581.6</v>
      </c>
      <c r="F41" s="42" t="s">
        <v>8</v>
      </c>
      <c r="G41" s="42" t="s">
        <v>154</v>
      </c>
      <c r="H41" s="41">
        <v>163581.6</v>
      </c>
      <c r="I41" s="42" t="s">
        <v>154</v>
      </c>
      <c r="J41" s="41">
        <v>163581.6</v>
      </c>
      <c r="K41" s="40" t="s">
        <v>6</v>
      </c>
      <c r="L41" s="101" t="s">
        <v>155</v>
      </c>
    </row>
    <row r="42" spans="1:12" ht="24.75" customHeight="1" x14ac:dyDescent="0.2">
      <c r="A42" s="38"/>
      <c r="B42" s="36"/>
      <c r="C42" s="238"/>
      <c r="D42" s="239"/>
      <c r="E42" s="34"/>
      <c r="F42" s="36"/>
      <c r="G42" s="35" t="s">
        <v>156</v>
      </c>
      <c r="H42" s="34"/>
      <c r="I42" s="35" t="s">
        <v>156</v>
      </c>
      <c r="J42" s="34"/>
      <c r="K42" s="33" t="s">
        <v>3</v>
      </c>
      <c r="L42" s="65" t="s">
        <v>118</v>
      </c>
    </row>
    <row r="43" spans="1:12" ht="24.75" customHeight="1" x14ac:dyDescent="0.2">
      <c r="A43" s="42">
        <v>15</v>
      </c>
      <c r="B43" s="68" t="s">
        <v>157</v>
      </c>
      <c r="C43" s="236">
        <v>3274.2</v>
      </c>
      <c r="D43" s="237"/>
      <c r="E43" s="41">
        <v>3274.2</v>
      </c>
      <c r="F43" s="42" t="s">
        <v>8</v>
      </c>
      <c r="G43" s="42" t="s">
        <v>127</v>
      </c>
      <c r="H43" s="41">
        <v>3274.2</v>
      </c>
      <c r="I43" s="42" t="s">
        <v>127</v>
      </c>
      <c r="J43" s="41">
        <v>3274.2</v>
      </c>
      <c r="K43" s="40" t="s">
        <v>6</v>
      </c>
      <c r="L43" s="50" t="s">
        <v>158</v>
      </c>
    </row>
    <row r="44" spans="1:12" ht="24.75" customHeight="1" x14ac:dyDescent="0.2">
      <c r="A44" s="35"/>
      <c r="B44" s="36"/>
      <c r="C44" s="238"/>
      <c r="D44" s="239"/>
      <c r="E44" s="34"/>
      <c r="F44" s="36"/>
      <c r="G44" s="47" t="s">
        <v>130</v>
      </c>
      <c r="H44" s="34"/>
      <c r="I44" s="47" t="s">
        <v>130</v>
      </c>
      <c r="J44" s="34"/>
      <c r="K44" s="33" t="s">
        <v>3</v>
      </c>
      <c r="L44" s="65" t="s">
        <v>159</v>
      </c>
    </row>
    <row r="45" spans="1:12" ht="24.75" customHeight="1" x14ac:dyDescent="0.2">
      <c r="A45" s="44">
        <v>16</v>
      </c>
      <c r="B45" s="68" t="s">
        <v>160</v>
      </c>
      <c r="C45" s="236">
        <v>38340</v>
      </c>
      <c r="D45" s="237"/>
      <c r="E45" s="72">
        <v>38340</v>
      </c>
      <c r="F45" s="42" t="s">
        <v>8</v>
      </c>
      <c r="G45" s="72" t="s">
        <v>123</v>
      </c>
      <c r="H45" s="41">
        <v>38340</v>
      </c>
      <c r="I45" s="72" t="s">
        <v>123</v>
      </c>
      <c r="J45" s="41">
        <v>38340</v>
      </c>
      <c r="K45" s="40" t="s">
        <v>6</v>
      </c>
      <c r="L45" s="50" t="s">
        <v>161</v>
      </c>
    </row>
    <row r="46" spans="1:12" ht="24.75" customHeight="1" x14ac:dyDescent="0.2">
      <c r="A46" s="38"/>
      <c r="B46" s="36" t="s">
        <v>162</v>
      </c>
      <c r="C46" s="238"/>
      <c r="D46" s="239"/>
      <c r="E46" s="71"/>
      <c r="F46" s="36"/>
      <c r="G46" s="71"/>
      <c r="H46" s="34"/>
      <c r="I46" s="71"/>
      <c r="J46" s="34"/>
      <c r="K46" s="33" t="s">
        <v>3</v>
      </c>
      <c r="L46" s="65" t="s">
        <v>159</v>
      </c>
    </row>
    <row r="47" spans="1:12" ht="24.75" customHeight="1" x14ac:dyDescent="0.2">
      <c r="A47" s="42">
        <v>17</v>
      </c>
      <c r="B47" s="68" t="s">
        <v>163</v>
      </c>
      <c r="C47" s="236">
        <v>880</v>
      </c>
      <c r="D47" s="237"/>
      <c r="E47" s="41">
        <v>880</v>
      </c>
      <c r="F47" s="42" t="s">
        <v>8</v>
      </c>
      <c r="G47" s="42" t="s">
        <v>46</v>
      </c>
      <c r="H47" s="41">
        <v>880</v>
      </c>
      <c r="I47" s="42" t="s">
        <v>46</v>
      </c>
      <c r="J47" s="41">
        <v>880</v>
      </c>
      <c r="K47" s="40" t="s">
        <v>6</v>
      </c>
      <c r="L47" s="50" t="s">
        <v>164</v>
      </c>
    </row>
    <row r="48" spans="1:12" ht="24.75" customHeight="1" x14ac:dyDescent="0.2">
      <c r="A48" s="35"/>
      <c r="B48" s="36" t="s">
        <v>165</v>
      </c>
      <c r="C48" s="238"/>
      <c r="D48" s="239"/>
      <c r="E48" s="34"/>
      <c r="F48" s="36"/>
      <c r="G48" s="35"/>
      <c r="H48" s="34"/>
      <c r="I48" s="35"/>
      <c r="J48" s="34"/>
      <c r="K48" s="33" t="s">
        <v>3</v>
      </c>
      <c r="L48" s="65" t="s">
        <v>166</v>
      </c>
    </row>
    <row r="49" spans="1:12" ht="24.75" customHeight="1" x14ac:dyDescent="0.2">
      <c r="A49" s="44">
        <v>18</v>
      </c>
      <c r="B49" s="68" t="s">
        <v>167</v>
      </c>
      <c r="C49" s="236">
        <v>8225.52</v>
      </c>
      <c r="D49" s="237"/>
      <c r="E49" s="41">
        <v>8225.52</v>
      </c>
      <c r="F49" s="44" t="s">
        <v>8</v>
      </c>
      <c r="G49" s="42" t="s">
        <v>168</v>
      </c>
      <c r="H49" s="41">
        <v>8225.52</v>
      </c>
      <c r="I49" s="42" t="s">
        <v>168</v>
      </c>
      <c r="J49" s="41">
        <v>8225.52</v>
      </c>
      <c r="K49" s="45" t="s">
        <v>6</v>
      </c>
      <c r="L49" s="50" t="s">
        <v>169</v>
      </c>
    </row>
    <row r="50" spans="1:12" ht="24.75" customHeight="1" x14ac:dyDescent="0.2">
      <c r="A50" s="38"/>
      <c r="B50" s="69" t="s">
        <v>170</v>
      </c>
      <c r="C50" s="238"/>
      <c r="D50" s="239"/>
      <c r="E50" s="34"/>
      <c r="F50" s="38"/>
      <c r="G50" s="35"/>
      <c r="H50" s="34"/>
      <c r="I50" s="35"/>
      <c r="J50" s="34"/>
      <c r="K50" s="33" t="s">
        <v>3</v>
      </c>
      <c r="L50" s="65" t="s">
        <v>166</v>
      </c>
    </row>
    <row r="51" spans="1:12" ht="24.75" customHeight="1" x14ac:dyDescent="0.2">
      <c r="A51" s="42">
        <v>19</v>
      </c>
      <c r="B51" s="68" t="s">
        <v>171</v>
      </c>
      <c r="C51" s="236">
        <v>8720</v>
      </c>
      <c r="D51" s="237"/>
      <c r="E51" s="41">
        <v>8720</v>
      </c>
      <c r="F51" s="44" t="s">
        <v>8</v>
      </c>
      <c r="G51" s="42" t="s">
        <v>123</v>
      </c>
      <c r="H51" s="41">
        <v>8720</v>
      </c>
      <c r="I51" s="42" t="s">
        <v>123</v>
      </c>
      <c r="J51" s="41">
        <v>8720</v>
      </c>
      <c r="K51" s="45" t="s">
        <v>6</v>
      </c>
      <c r="L51" s="50" t="s">
        <v>172</v>
      </c>
    </row>
    <row r="52" spans="1:12" ht="24.75" customHeight="1" x14ac:dyDescent="0.2">
      <c r="A52" s="35"/>
      <c r="B52" s="36" t="s">
        <v>173</v>
      </c>
      <c r="C52" s="238"/>
      <c r="D52" s="239"/>
      <c r="E52" s="34"/>
      <c r="F52" s="38"/>
      <c r="G52" s="35"/>
      <c r="H52" s="34"/>
      <c r="I52" s="35"/>
      <c r="J52" s="34"/>
      <c r="K52" s="33" t="s">
        <v>3</v>
      </c>
      <c r="L52" s="65" t="s">
        <v>174</v>
      </c>
    </row>
    <row r="53" spans="1:12" ht="24.75" customHeight="1" x14ac:dyDescent="0.2">
      <c r="A53" s="42">
        <v>20</v>
      </c>
      <c r="B53" s="102" t="s">
        <v>175</v>
      </c>
      <c r="C53" s="236">
        <v>5379000</v>
      </c>
      <c r="D53" s="237"/>
      <c r="E53" s="41">
        <v>5379000</v>
      </c>
      <c r="F53" s="42" t="s">
        <v>8</v>
      </c>
      <c r="G53" s="42" t="s">
        <v>176</v>
      </c>
      <c r="H53" s="41">
        <v>5379000</v>
      </c>
      <c r="I53" s="42" t="s">
        <v>176</v>
      </c>
      <c r="J53" s="41">
        <v>5379000</v>
      </c>
      <c r="K53" s="40" t="s">
        <v>6</v>
      </c>
      <c r="L53" s="50" t="s">
        <v>177</v>
      </c>
    </row>
    <row r="54" spans="1:12" ht="24.75" customHeight="1" x14ac:dyDescent="0.2">
      <c r="A54" s="35"/>
      <c r="B54" s="103" t="s">
        <v>178</v>
      </c>
      <c r="C54" s="238"/>
      <c r="D54" s="239"/>
      <c r="E54" s="34"/>
      <c r="F54" s="38"/>
      <c r="G54" s="35"/>
      <c r="H54" s="34"/>
      <c r="I54" s="35"/>
      <c r="J54" s="34"/>
      <c r="K54" s="33" t="s">
        <v>3</v>
      </c>
      <c r="L54" s="65" t="s">
        <v>174</v>
      </c>
    </row>
    <row r="55" spans="1:12" ht="30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4.75" customHeight="1" x14ac:dyDescent="0.2">
      <c r="A56" s="194" t="s">
        <v>106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.75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.75" customHeight="1" x14ac:dyDescent="0.2">
      <c r="A58" s="178" t="s">
        <v>107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4.7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4.75" customHeight="1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4.75" customHeight="1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57">
        <v>21</v>
      </c>
      <c r="B62" s="66" t="s">
        <v>179</v>
      </c>
      <c r="C62" s="243">
        <v>14400</v>
      </c>
      <c r="D62" s="244"/>
      <c r="E62" s="58">
        <v>14400</v>
      </c>
      <c r="F62" s="47" t="s">
        <v>8</v>
      </c>
      <c r="G62" s="62" t="s">
        <v>180</v>
      </c>
      <c r="H62" s="54">
        <v>14400</v>
      </c>
      <c r="I62" s="62" t="s">
        <v>180</v>
      </c>
      <c r="J62" s="54">
        <v>14400</v>
      </c>
      <c r="K62" s="45" t="s">
        <v>6</v>
      </c>
      <c r="L62" s="50" t="s">
        <v>181</v>
      </c>
    </row>
    <row r="63" spans="1:12" ht="24.75" customHeight="1" x14ac:dyDescent="0.2">
      <c r="A63" s="55"/>
      <c r="B63" s="104" t="s">
        <v>182</v>
      </c>
      <c r="C63" s="189"/>
      <c r="D63" s="190"/>
      <c r="E63" s="49"/>
      <c r="F63" s="38"/>
      <c r="G63" s="55" t="s">
        <v>183</v>
      </c>
      <c r="H63" s="54"/>
      <c r="I63" s="55" t="s">
        <v>183</v>
      </c>
      <c r="J63" s="54"/>
      <c r="K63" s="33" t="s">
        <v>3</v>
      </c>
      <c r="L63" s="65" t="s">
        <v>184</v>
      </c>
    </row>
    <row r="64" spans="1:12" ht="24.75" customHeight="1" x14ac:dyDescent="0.3">
      <c r="A64" s="49"/>
      <c r="B64" s="53"/>
      <c r="C64" s="236"/>
      <c r="D64" s="237"/>
      <c r="E64" s="41"/>
      <c r="F64" s="42"/>
      <c r="G64" s="42"/>
      <c r="H64" s="52"/>
      <c r="I64" s="42"/>
      <c r="J64" s="52"/>
      <c r="K64" s="40"/>
      <c r="L64" s="50"/>
    </row>
    <row r="65" spans="1:12" ht="24.75" customHeight="1" x14ac:dyDescent="0.3">
      <c r="A65" s="38"/>
      <c r="B65" s="51"/>
      <c r="C65" s="238"/>
      <c r="D65" s="239"/>
      <c r="E65" s="34"/>
      <c r="F65" s="36"/>
      <c r="G65" s="35"/>
      <c r="H65" s="34"/>
      <c r="I65" s="35"/>
      <c r="J65" s="34"/>
      <c r="K65" s="33"/>
      <c r="L65" s="32"/>
    </row>
    <row r="66" spans="1:12" ht="24.75" customHeight="1" x14ac:dyDescent="0.3">
      <c r="A66" s="44"/>
      <c r="B66" s="43"/>
      <c r="C66" s="236"/>
      <c r="D66" s="237"/>
      <c r="E66" s="41"/>
      <c r="F66" s="42"/>
      <c r="G66" s="42"/>
      <c r="H66" s="41"/>
      <c r="I66" s="42"/>
      <c r="J66" s="41"/>
      <c r="K66" s="40"/>
      <c r="L66" s="39"/>
    </row>
    <row r="67" spans="1:12" ht="24.75" customHeight="1" x14ac:dyDescent="0.3">
      <c r="A67" s="38"/>
      <c r="B67" s="37"/>
      <c r="C67" s="238"/>
      <c r="D67" s="239"/>
      <c r="E67" s="34"/>
      <c r="F67" s="36"/>
      <c r="G67" s="35"/>
      <c r="H67" s="34"/>
      <c r="I67" s="35"/>
      <c r="J67" s="34"/>
      <c r="K67" s="33"/>
      <c r="L67" s="32"/>
    </row>
    <row r="68" spans="1:12" s="23" customFormat="1" ht="24.75" customHeight="1" x14ac:dyDescent="0.2">
      <c r="A68" s="31"/>
      <c r="B68" s="30"/>
      <c r="C68" s="229">
        <f>SUM(C66,C62:D65,C35:D53,C8:D26)</f>
        <v>5951733.4500000002</v>
      </c>
      <c r="D68" s="230"/>
      <c r="E68" s="29">
        <f>SUM(E66,E62:E65,E35:E53,E8:E26)</f>
        <v>5951733.4500000002</v>
      </c>
      <c r="F68" s="29"/>
      <c r="G68" s="29"/>
      <c r="H68" s="29">
        <f>SUM(H66,H62:H65,H35:H53,H8:H26)</f>
        <v>5951733.4500000002</v>
      </c>
      <c r="I68" s="29"/>
      <c r="J68" s="29">
        <f>SUM(J66,J62:J65,J35:J53,J8:J26)</f>
        <v>5951733.4500000002</v>
      </c>
      <c r="K68" s="28"/>
      <c r="L68" s="27"/>
    </row>
    <row r="69" spans="1:12" s="23" customFormat="1" ht="24.75" customHeight="1" x14ac:dyDescent="0.2">
      <c r="A69" s="8"/>
      <c r="B69" s="13"/>
      <c r="C69" s="26"/>
      <c r="D69" s="26"/>
      <c r="E69" s="25"/>
      <c r="F69" s="8"/>
      <c r="G69" s="8"/>
      <c r="H69" s="7"/>
      <c r="I69" s="7"/>
      <c r="J69" s="7"/>
      <c r="K69" s="6"/>
      <c r="L69" s="24"/>
    </row>
    <row r="70" spans="1:12" ht="30" customHeight="1" x14ac:dyDescent="0.3">
      <c r="A70" s="2"/>
      <c r="B70" s="13"/>
      <c r="C70" s="22"/>
      <c r="D70" s="22"/>
      <c r="E70" s="7"/>
      <c r="F70" s="8"/>
      <c r="G70" s="8"/>
      <c r="H70" s="7"/>
      <c r="I70" s="8"/>
      <c r="J70" s="160" t="s">
        <v>1</v>
      </c>
      <c r="K70" s="160"/>
      <c r="L70" s="21"/>
    </row>
    <row r="71" spans="1:12" ht="24.75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162" t="s">
        <v>0</v>
      </c>
      <c r="K71" s="162"/>
      <c r="L71" s="20"/>
    </row>
    <row r="72" spans="1:12" ht="19.5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 ht="20.2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 ht="20.25" x14ac:dyDescent="0.2">
      <c r="A74" s="19"/>
      <c r="B74" s="4"/>
      <c r="C74" s="19"/>
      <c r="D74" s="19"/>
      <c r="E74" s="2"/>
      <c r="F74" s="2"/>
      <c r="G74" s="19"/>
      <c r="H74" s="19"/>
      <c r="I74" s="19"/>
      <c r="J74" s="19"/>
      <c r="K74" s="19"/>
      <c r="L74" s="18"/>
    </row>
    <row r="75" spans="1:12" ht="20.25" x14ac:dyDescent="0.2">
      <c r="A75" s="19"/>
      <c r="B75" s="4"/>
      <c r="C75" s="19"/>
      <c r="D75" s="19"/>
      <c r="E75" s="2"/>
      <c r="F75" s="2"/>
      <c r="G75" s="19"/>
      <c r="H75" s="19"/>
      <c r="I75" s="19"/>
      <c r="J75" s="19"/>
      <c r="K75" s="19"/>
      <c r="L75" s="18"/>
    </row>
    <row r="76" spans="1:12" ht="20.25" x14ac:dyDescent="0.2">
      <c r="A76" s="19"/>
      <c r="B76" s="4"/>
      <c r="C76" s="19"/>
      <c r="D76" s="19"/>
      <c r="E76" s="2"/>
      <c r="F76" s="2"/>
      <c r="G76" s="19"/>
      <c r="H76" s="19"/>
      <c r="I76" s="19"/>
      <c r="J76" s="19"/>
      <c r="K76" s="19"/>
      <c r="L76" s="18"/>
    </row>
    <row r="77" spans="1:12" ht="20.25" x14ac:dyDescent="0.2">
      <c r="A77" s="2"/>
      <c r="B77" s="13"/>
      <c r="C77" s="7"/>
      <c r="D77" s="7"/>
      <c r="E77" s="7"/>
      <c r="F77" s="8"/>
      <c r="G77" s="8"/>
      <c r="H77" s="7"/>
      <c r="I77" s="8"/>
      <c r="J77" s="7"/>
      <c r="K77" s="6"/>
      <c r="L77" s="14"/>
    </row>
    <row r="78" spans="1:12" ht="20.25" x14ac:dyDescent="0.2">
      <c r="A78" s="2"/>
      <c r="B78" s="13"/>
      <c r="C78" s="4"/>
      <c r="D78" s="4"/>
      <c r="E78" s="7"/>
      <c r="F78" s="8"/>
      <c r="G78" s="8"/>
      <c r="H78" s="7"/>
      <c r="I78" s="8"/>
      <c r="J78" s="7"/>
      <c r="K78" s="6"/>
      <c r="L78" s="17"/>
    </row>
    <row r="79" spans="1:12" ht="20.25" x14ac:dyDescent="0.2">
      <c r="A79" s="8"/>
      <c r="B79" s="13"/>
      <c r="C79" s="7"/>
      <c r="D79" s="7"/>
      <c r="E79" s="7"/>
      <c r="F79" s="8"/>
      <c r="G79" s="8"/>
      <c r="H79" s="7"/>
      <c r="I79" s="8"/>
      <c r="J79" s="7"/>
      <c r="K79" s="6"/>
      <c r="L79" s="16"/>
    </row>
    <row r="80" spans="1:12" ht="20.25" x14ac:dyDescent="0.2">
      <c r="A80" s="8"/>
      <c r="B80" s="13"/>
      <c r="C80" s="4"/>
      <c r="D80" s="4"/>
      <c r="E80" s="7"/>
      <c r="F80" s="8"/>
      <c r="G80" s="8"/>
      <c r="H80" s="7"/>
      <c r="I80" s="8"/>
      <c r="J80" s="7"/>
      <c r="K80" s="6"/>
      <c r="L80" s="15"/>
    </row>
    <row r="81" spans="1:12" ht="20.25" x14ac:dyDescent="0.2">
      <c r="A81" s="2"/>
      <c r="B81" s="13"/>
      <c r="C81" s="7"/>
      <c r="D81" s="7"/>
      <c r="E81" s="7"/>
      <c r="F81" s="8"/>
      <c r="G81" s="8"/>
      <c r="H81" s="7"/>
      <c r="I81" s="8"/>
      <c r="J81" s="7"/>
      <c r="K81" s="6"/>
      <c r="L81" s="14"/>
    </row>
    <row r="82" spans="1:12" ht="20.25" x14ac:dyDescent="0.2">
      <c r="A82" s="2"/>
      <c r="B82" s="13"/>
      <c r="C82" s="4"/>
      <c r="D82" s="4"/>
      <c r="E82" s="7"/>
      <c r="F82" s="8"/>
      <c r="G82" s="8"/>
      <c r="H82" s="7"/>
      <c r="I82" s="8"/>
      <c r="J82" s="7"/>
      <c r="K82" s="6"/>
      <c r="L82" s="5"/>
    </row>
    <row r="83" spans="1:12" ht="20.25" x14ac:dyDescent="0.2">
      <c r="A83" s="2"/>
      <c r="B83" s="10"/>
      <c r="C83" s="12"/>
      <c r="D83" s="12"/>
      <c r="E83" s="12"/>
      <c r="F83" s="8"/>
      <c r="G83" s="8"/>
      <c r="H83" s="12"/>
      <c r="I83" s="8"/>
      <c r="J83" s="12"/>
      <c r="K83" s="6"/>
      <c r="L83" s="11"/>
    </row>
    <row r="84" spans="1:12" ht="20.25" x14ac:dyDescent="0.2">
      <c r="A84" s="2"/>
      <c r="B84" s="10"/>
      <c r="C84" s="9"/>
      <c r="D84" s="9"/>
      <c r="E84" s="7"/>
      <c r="F84" s="8"/>
      <c r="G84" s="8"/>
      <c r="H84" s="7"/>
      <c r="I84" s="8"/>
      <c r="J84" s="7"/>
      <c r="K84" s="6"/>
      <c r="L84" s="5"/>
    </row>
    <row r="85" spans="1:12" ht="24.75" customHeight="1" x14ac:dyDescent="0.2">
      <c r="C85" s="1"/>
      <c r="D85" s="4"/>
      <c r="E85" s="1"/>
      <c r="F85" s="1"/>
      <c r="G85" s="1"/>
      <c r="H85" s="1"/>
      <c r="I85" s="1"/>
      <c r="J85" s="1"/>
    </row>
    <row r="86" spans="1:12" ht="24.75" customHeight="1" x14ac:dyDescent="0.2">
      <c r="C86" s="3"/>
      <c r="D86" s="2"/>
      <c r="E86" s="1"/>
      <c r="F86" s="1"/>
      <c r="G86" s="1"/>
      <c r="H86" s="1"/>
      <c r="I86" s="1"/>
      <c r="J86" s="1"/>
    </row>
    <row r="87" spans="1:12" ht="24.75" customHeight="1" x14ac:dyDescent="0.2"/>
    <row r="88" spans="1:12" x14ac:dyDescent="0.2">
      <c r="J88" s="240"/>
      <c r="K88" s="242"/>
    </row>
    <row r="89" spans="1:12" x14ac:dyDescent="0.2">
      <c r="J89" s="242"/>
      <c r="K89" s="242"/>
    </row>
    <row r="90" spans="1:12" ht="24.75" customHeight="1" x14ac:dyDescent="0.3">
      <c r="J90" s="240"/>
      <c r="K90" s="241"/>
    </row>
  </sheetData>
  <mergeCells count="81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62:D62"/>
    <mergeCell ref="C63:D63"/>
    <mergeCell ref="C64:D64"/>
    <mergeCell ref="C65:D65"/>
    <mergeCell ref="C66:D66"/>
    <mergeCell ref="C68:D68"/>
    <mergeCell ref="J70:K70"/>
    <mergeCell ref="J71:K71"/>
    <mergeCell ref="J88:K89"/>
    <mergeCell ref="J90:K90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30CD-3ABD-41BF-AFE5-F96E1D1F2606}">
  <dimension ref="A1:L96"/>
  <sheetViews>
    <sheetView view="pageBreakPreview" topLeftCell="A70" zoomScaleNormal="100" workbookViewId="0">
      <selection activeCell="I75" sqref="I75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8.87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42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40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11677</v>
      </c>
      <c r="D8" s="175"/>
      <c r="E8" s="98">
        <v>11677</v>
      </c>
      <c r="F8" s="42" t="s">
        <v>8</v>
      </c>
      <c r="G8" s="97" t="s">
        <v>46</v>
      </c>
      <c r="H8" s="76">
        <v>11677</v>
      </c>
      <c r="I8" s="42" t="s">
        <v>46</v>
      </c>
      <c r="J8" s="76">
        <v>11677</v>
      </c>
      <c r="K8" s="40" t="s">
        <v>6</v>
      </c>
      <c r="L8" s="86" t="s">
        <v>105</v>
      </c>
    </row>
    <row r="9" spans="1:12" ht="24.75" customHeight="1" x14ac:dyDescent="0.2">
      <c r="A9" s="38"/>
      <c r="B9" s="95" t="s">
        <v>104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54</v>
      </c>
    </row>
    <row r="10" spans="1:12" ht="24.75" customHeight="1" x14ac:dyDescent="0.2">
      <c r="A10" s="49">
        <v>2</v>
      </c>
      <c r="B10" s="68" t="s">
        <v>103</v>
      </c>
      <c r="C10" s="218">
        <v>54302.5</v>
      </c>
      <c r="D10" s="219"/>
      <c r="E10" s="96">
        <v>54302.5</v>
      </c>
      <c r="F10" s="42" t="s">
        <v>8</v>
      </c>
      <c r="G10" s="47" t="s">
        <v>46</v>
      </c>
      <c r="H10" s="96">
        <v>54302.5</v>
      </c>
      <c r="I10" s="47" t="s">
        <v>46</v>
      </c>
      <c r="J10" s="96">
        <v>54302.5</v>
      </c>
      <c r="K10" s="40" t="s">
        <v>6</v>
      </c>
      <c r="L10" s="86" t="s">
        <v>102</v>
      </c>
    </row>
    <row r="11" spans="1:12" ht="24.75" customHeight="1" x14ac:dyDescent="0.2">
      <c r="A11" s="49"/>
      <c r="B11" s="95" t="s">
        <v>101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54</v>
      </c>
    </row>
    <row r="12" spans="1:12" ht="24.75" customHeight="1" x14ac:dyDescent="0.2">
      <c r="A12" s="44">
        <v>3</v>
      </c>
      <c r="B12" s="92" t="s">
        <v>100</v>
      </c>
      <c r="C12" s="174">
        <v>30000</v>
      </c>
      <c r="D12" s="175"/>
      <c r="E12" s="76">
        <v>30000</v>
      </c>
      <c r="F12" s="42" t="s">
        <v>8</v>
      </c>
      <c r="G12" s="47" t="s">
        <v>99</v>
      </c>
      <c r="H12" s="76">
        <v>30000</v>
      </c>
      <c r="I12" s="47" t="s">
        <v>98</v>
      </c>
      <c r="J12" s="93">
        <v>30000</v>
      </c>
      <c r="K12" s="40" t="s">
        <v>6</v>
      </c>
      <c r="L12" s="50" t="s">
        <v>97</v>
      </c>
    </row>
    <row r="13" spans="1:12" ht="24.75" customHeight="1" x14ac:dyDescent="0.3">
      <c r="A13" s="38"/>
      <c r="B13" s="90" t="s">
        <v>96</v>
      </c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54</v>
      </c>
    </row>
    <row r="14" spans="1:12" ht="24.75" customHeight="1" x14ac:dyDescent="0.2">
      <c r="A14" s="49">
        <v>4</v>
      </c>
      <c r="B14" s="92" t="s">
        <v>95</v>
      </c>
      <c r="C14" s="161">
        <v>38249.75</v>
      </c>
      <c r="D14" s="163"/>
      <c r="E14" s="81">
        <v>38249.75</v>
      </c>
      <c r="F14" s="47" t="s">
        <v>8</v>
      </c>
      <c r="G14" s="47" t="s">
        <v>94</v>
      </c>
      <c r="H14" s="81">
        <v>38249.75</v>
      </c>
      <c r="I14" s="47" t="s">
        <v>94</v>
      </c>
      <c r="J14" s="81">
        <v>38249.75</v>
      </c>
      <c r="K14" s="45" t="s">
        <v>6</v>
      </c>
      <c r="L14" s="50" t="s">
        <v>93</v>
      </c>
    </row>
    <row r="15" spans="1:12" ht="24.75" customHeight="1" x14ac:dyDescent="0.3">
      <c r="A15" s="38"/>
      <c r="B15" s="90"/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54</v>
      </c>
    </row>
    <row r="16" spans="1:12" ht="24.75" customHeight="1" x14ac:dyDescent="0.2">
      <c r="A16" s="88">
        <v>5</v>
      </c>
      <c r="B16" s="87" t="s">
        <v>92</v>
      </c>
      <c r="C16" s="174">
        <v>30000</v>
      </c>
      <c r="D16" s="175"/>
      <c r="E16" s="76">
        <v>30000</v>
      </c>
      <c r="F16" s="42" t="s">
        <v>8</v>
      </c>
      <c r="G16" s="42" t="s">
        <v>52</v>
      </c>
      <c r="H16" s="76">
        <v>30000</v>
      </c>
      <c r="I16" s="42" t="s">
        <v>52</v>
      </c>
      <c r="J16" s="76">
        <v>30000</v>
      </c>
      <c r="K16" s="40" t="s">
        <v>6</v>
      </c>
      <c r="L16" s="86" t="s">
        <v>91</v>
      </c>
    </row>
    <row r="17" spans="1:12" ht="24.75" customHeight="1" x14ac:dyDescent="0.2">
      <c r="A17" s="85"/>
      <c r="B17" s="84" t="s">
        <v>90</v>
      </c>
      <c r="C17" s="176"/>
      <c r="D17" s="177"/>
      <c r="E17" s="74"/>
      <c r="F17" s="80"/>
      <c r="G17" s="83" t="s">
        <v>49</v>
      </c>
      <c r="H17" s="77"/>
      <c r="I17" s="83" t="s">
        <v>49</v>
      </c>
      <c r="J17" s="77"/>
      <c r="K17" s="82" t="s">
        <v>3</v>
      </c>
      <c r="L17" s="65" t="s">
        <v>54</v>
      </c>
    </row>
    <row r="18" spans="1:12" s="23" customFormat="1" ht="24.75" customHeight="1" x14ac:dyDescent="0.2">
      <c r="A18" s="47">
        <v>6</v>
      </c>
      <c r="B18" s="68" t="s">
        <v>58</v>
      </c>
      <c r="C18" s="217">
        <v>114000</v>
      </c>
      <c r="D18" s="163"/>
      <c r="E18" s="81">
        <v>114000</v>
      </c>
      <c r="F18" s="47" t="s">
        <v>8</v>
      </c>
      <c r="G18" s="42" t="s">
        <v>89</v>
      </c>
      <c r="H18" s="81">
        <v>114000</v>
      </c>
      <c r="I18" s="42" t="s">
        <v>89</v>
      </c>
      <c r="J18" s="81">
        <v>114000</v>
      </c>
      <c r="K18" s="45" t="s">
        <v>6</v>
      </c>
      <c r="L18" s="70" t="s">
        <v>88</v>
      </c>
    </row>
    <row r="19" spans="1:12" ht="24.75" customHeight="1" x14ac:dyDescent="0.2">
      <c r="A19" s="35"/>
      <c r="B19" s="80"/>
      <c r="C19" s="225"/>
      <c r="D19" s="226"/>
      <c r="E19" s="74"/>
      <c r="F19" s="36"/>
      <c r="G19" s="35" t="s">
        <v>87</v>
      </c>
      <c r="H19" s="74"/>
      <c r="I19" s="35" t="s">
        <v>87</v>
      </c>
      <c r="J19" s="74"/>
      <c r="K19" s="33" t="s">
        <v>3</v>
      </c>
      <c r="L19" s="65" t="s">
        <v>54</v>
      </c>
    </row>
    <row r="20" spans="1:12" ht="24.75" customHeight="1" x14ac:dyDescent="0.2">
      <c r="A20" s="44">
        <v>7</v>
      </c>
      <c r="B20" s="68" t="s">
        <v>58</v>
      </c>
      <c r="C20" s="217">
        <v>114000</v>
      </c>
      <c r="D20" s="163"/>
      <c r="E20" s="76">
        <v>114000</v>
      </c>
      <c r="F20" s="42" t="s">
        <v>8</v>
      </c>
      <c r="G20" s="42" t="s">
        <v>86</v>
      </c>
      <c r="H20" s="75">
        <v>114000</v>
      </c>
      <c r="I20" s="42" t="s">
        <v>86</v>
      </c>
      <c r="J20" s="75">
        <v>114000</v>
      </c>
      <c r="K20" s="40" t="s">
        <v>6</v>
      </c>
      <c r="L20" s="70" t="s">
        <v>85</v>
      </c>
    </row>
    <row r="21" spans="1:12" ht="24.75" customHeight="1" x14ac:dyDescent="0.2">
      <c r="A21" s="38"/>
      <c r="B21" s="36"/>
      <c r="C21" s="172"/>
      <c r="D21" s="173"/>
      <c r="E21" s="74"/>
      <c r="F21" s="36"/>
      <c r="G21" s="47" t="s">
        <v>84</v>
      </c>
      <c r="H21" s="74"/>
      <c r="I21" s="47" t="s">
        <v>84</v>
      </c>
      <c r="J21" s="74"/>
      <c r="K21" s="33" t="s">
        <v>3</v>
      </c>
      <c r="L21" s="65" t="s">
        <v>54</v>
      </c>
    </row>
    <row r="22" spans="1:12" ht="24.75" customHeight="1" x14ac:dyDescent="0.2">
      <c r="A22" s="44">
        <v>8</v>
      </c>
      <c r="B22" s="68" t="s">
        <v>58</v>
      </c>
      <c r="C22" s="217">
        <v>114000</v>
      </c>
      <c r="D22" s="163"/>
      <c r="E22" s="75">
        <v>114000</v>
      </c>
      <c r="F22" s="79" t="s">
        <v>8</v>
      </c>
      <c r="G22" s="42" t="s">
        <v>83</v>
      </c>
      <c r="H22" s="78">
        <v>114000</v>
      </c>
      <c r="I22" s="42" t="s">
        <v>83</v>
      </c>
      <c r="J22" s="75">
        <v>114000</v>
      </c>
      <c r="K22" s="40" t="s">
        <v>6</v>
      </c>
      <c r="L22" s="70" t="s">
        <v>82</v>
      </c>
    </row>
    <row r="23" spans="1:12" ht="24.75" customHeight="1" x14ac:dyDescent="0.2">
      <c r="A23" s="38"/>
      <c r="B23" s="36"/>
      <c r="C23" s="172"/>
      <c r="D23" s="173"/>
      <c r="E23" s="74"/>
      <c r="F23" s="36"/>
      <c r="G23" s="47" t="s">
        <v>79</v>
      </c>
      <c r="H23" s="74"/>
      <c r="I23" s="47" t="s">
        <v>79</v>
      </c>
      <c r="J23" s="74"/>
      <c r="K23" s="33" t="s">
        <v>3</v>
      </c>
      <c r="L23" s="65" t="s">
        <v>54</v>
      </c>
    </row>
    <row r="24" spans="1:12" ht="25.5" customHeight="1" x14ac:dyDescent="0.2">
      <c r="A24" s="44">
        <v>9</v>
      </c>
      <c r="B24" s="68" t="s">
        <v>58</v>
      </c>
      <c r="C24" s="217">
        <v>114000</v>
      </c>
      <c r="D24" s="163"/>
      <c r="E24" s="76">
        <v>114000</v>
      </c>
      <c r="F24" s="42" t="s">
        <v>8</v>
      </c>
      <c r="G24" s="42" t="s">
        <v>81</v>
      </c>
      <c r="H24" s="75">
        <v>114000</v>
      </c>
      <c r="I24" s="42" t="s">
        <v>81</v>
      </c>
      <c r="J24" s="75">
        <v>114000</v>
      </c>
      <c r="K24" s="40" t="s">
        <v>6</v>
      </c>
      <c r="L24" s="70" t="s">
        <v>80</v>
      </c>
    </row>
    <row r="25" spans="1:12" ht="24.75" customHeight="1" x14ac:dyDescent="0.2">
      <c r="A25" s="38"/>
      <c r="B25" s="77"/>
      <c r="C25" s="172"/>
      <c r="D25" s="173"/>
      <c r="E25" s="74"/>
      <c r="F25" s="36"/>
      <c r="G25" s="47" t="s">
        <v>79</v>
      </c>
      <c r="H25" s="74"/>
      <c r="I25" s="47" t="s">
        <v>79</v>
      </c>
      <c r="J25" s="74"/>
      <c r="K25" s="33" t="s">
        <v>3</v>
      </c>
      <c r="L25" s="65" t="s">
        <v>54</v>
      </c>
    </row>
    <row r="26" spans="1:12" ht="24.75" customHeight="1" x14ac:dyDescent="0.2">
      <c r="A26" s="44">
        <v>10</v>
      </c>
      <c r="B26" s="68" t="s">
        <v>58</v>
      </c>
      <c r="C26" s="170">
        <v>108000</v>
      </c>
      <c r="D26" s="171"/>
      <c r="E26" s="76">
        <v>108000</v>
      </c>
      <c r="F26" s="42" t="s">
        <v>8</v>
      </c>
      <c r="G26" s="42" t="s">
        <v>78</v>
      </c>
      <c r="H26" s="75">
        <v>108000</v>
      </c>
      <c r="I26" s="42" t="s">
        <v>78</v>
      </c>
      <c r="J26" s="75">
        <v>108000</v>
      </c>
      <c r="K26" s="40" t="s">
        <v>6</v>
      </c>
      <c r="L26" s="70" t="s">
        <v>77</v>
      </c>
    </row>
    <row r="27" spans="1:12" ht="24.75" customHeight="1" x14ac:dyDescent="0.2">
      <c r="A27" s="38"/>
      <c r="B27" s="36"/>
      <c r="C27" s="172"/>
      <c r="D27" s="173"/>
      <c r="E27" s="74"/>
      <c r="F27" s="36"/>
      <c r="G27" s="35" t="s">
        <v>76</v>
      </c>
      <c r="H27" s="74"/>
      <c r="I27" s="35" t="s">
        <v>76</v>
      </c>
      <c r="J27" s="34"/>
      <c r="K27" s="33" t="s">
        <v>3</v>
      </c>
      <c r="L27" s="65" t="s">
        <v>54</v>
      </c>
    </row>
    <row r="28" spans="1:12" ht="30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42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40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38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68" t="s">
        <v>58</v>
      </c>
      <c r="C35" s="236">
        <v>108000</v>
      </c>
      <c r="D35" s="237"/>
      <c r="E35" s="41">
        <v>108000</v>
      </c>
      <c r="F35" s="42" t="s">
        <v>8</v>
      </c>
      <c r="G35" s="42" t="s">
        <v>75</v>
      </c>
      <c r="H35" s="41">
        <v>108000</v>
      </c>
      <c r="I35" s="42" t="s">
        <v>75</v>
      </c>
      <c r="J35" s="41">
        <v>108000</v>
      </c>
      <c r="K35" s="40" t="s">
        <v>6</v>
      </c>
      <c r="L35" s="70" t="s">
        <v>74</v>
      </c>
    </row>
    <row r="36" spans="1:12" ht="24.75" customHeight="1" x14ac:dyDescent="0.2">
      <c r="A36" s="38"/>
      <c r="B36" s="36"/>
      <c r="C36" s="238"/>
      <c r="D36" s="239"/>
      <c r="E36" s="34"/>
      <c r="F36" s="36"/>
      <c r="G36" s="35"/>
      <c r="H36" s="34"/>
      <c r="I36" s="35"/>
      <c r="J36" s="34"/>
      <c r="K36" s="33" t="s">
        <v>3</v>
      </c>
      <c r="L36" s="65" t="s">
        <v>54</v>
      </c>
    </row>
    <row r="37" spans="1:12" ht="24.75" customHeight="1" x14ac:dyDescent="0.2">
      <c r="A37" s="44">
        <v>12</v>
      </c>
      <c r="B37" s="68" t="s">
        <v>58</v>
      </c>
      <c r="C37" s="236">
        <v>108000</v>
      </c>
      <c r="D37" s="237"/>
      <c r="E37" s="41">
        <v>108000</v>
      </c>
      <c r="F37" s="42" t="s">
        <v>8</v>
      </c>
      <c r="G37" s="42" t="s">
        <v>73</v>
      </c>
      <c r="H37" s="41">
        <v>108000</v>
      </c>
      <c r="I37" s="42" t="s">
        <v>73</v>
      </c>
      <c r="J37" s="41">
        <v>108000</v>
      </c>
      <c r="K37" s="40" t="s">
        <v>6</v>
      </c>
      <c r="L37" s="70" t="s">
        <v>72</v>
      </c>
    </row>
    <row r="38" spans="1:12" ht="24.75" customHeight="1" x14ac:dyDescent="0.2">
      <c r="A38" s="38"/>
      <c r="B38" s="73"/>
      <c r="C38" s="238"/>
      <c r="D38" s="239"/>
      <c r="E38" s="34"/>
      <c r="F38" s="36"/>
      <c r="G38" s="35" t="s">
        <v>71</v>
      </c>
      <c r="H38" s="34"/>
      <c r="I38" s="35" t="s">
        <v>71</v>
      </c>
      <c r="J38" s="34"/>
      <c r="K38" s="33" t="s">
        <v>3</v>
      </c>
      <c r="L38" s="65" t="s">
        <v>54</v>
      </c>
    </row>
    <row r="39" spans="1:12" ht="24.75" customHeight="1" x14ac:dyDescent="0.2">
      <c r="A39" s="42">
        <v>13</v>
      </c>
      <c r="B39" s="68" t="s">
        <v>58</v>
      </c>
      <c r="C39" s="236">
        <v>108000</v>
      </c>
      <c r="D39" s="237"/>
      <c r="E39" s="41">
        <v>108000</v>
      </c>
      <c r="F39" s="42" t="s">
        <v>8</v>
      </c>
      <c r="G39" s="42" t="s">
        <v>70</v>
      </c>
      <c r="H39" s="41">
        <v>108000</v>
      </c>
      <c r="I39" s="42" t="s">
        <v>70</v>
      </c>
      <c r="J39" s="41">
        <v>108000</v>
      </c>
      <c r="K39" s="40" t="s">
        <v>6</v>
      </c>
      <c r="L39" s="70" t="s">
        <v>69</v>
      </c>
    </row>
    <row r="40" spans="1:12" ht="24.75" customHeight="1" x14ac:dyDescent="0.2">
      <c r="A40" s="35"/>
      <c r="B40" s="69"/>
      <c r="C40" s="238"/>
      <c r="D40" s="239"/>
      <c r="E40" s="34"/>
      <c r="F40" s="36"/>
      <c r="G40" s="35"/>
      <c r="H40" s="34"/>
      <c r="I40" s="35"/>
      <c r="J40" s="34"/>
      <c r="K40" s="33" t="s">
        <v>3</v>
      </c>
      <c r="L40" s="65" t="s">
        <v>54</v>
      </c>
    </row>
    <row r="41" spans="1:12" ht="24.75" customHeight="1" x14ac:dyDescent="0.2">
      <c r="A41" s="44">
        <v>14</v>
      </c>
      <c r="B41" s="68" t="s">
        <v>58</v>
      </c>
      <c r="C41" s="236">
        <v>108000</v>
      </c>
      <c r="D41" s="237"/>
      <c r="E41" s="41">
        <v>108000</v>
      </c>
      <c r="F41" s="42" t="s">
        <v>8</v>
      </c>
      <c r="G41" s="42" t="s">
        <v>68</v>
      </c>
      <c r="H41" s="41">
        <v>108000</v>
      </c>
      <c r="I41" s="42" t="s">
        <v>68</v>
      </c>
      <c r="J41" s="41">
        <v>108000</v>
      </c>
      <c r="K41" s="40" t="s">
        <v>6</v>
      </c>
      <c r="L41" s="70" t="s">
        <v>67</v>
      </c>
    </row>
    <row r="42" spans="1:12" ht="24.75" customHeight="1" x14ac:dyDescent="0.2">
      <c r="A42" s="38"/>
      <c r="B42" s="36"/>
      <c r="C42" s="238"/>
      <c r="D42" s="239"/>
      <c r="E42" s="34"/>
      <c r="F42" s="36"/>
      <c r="G42" s="35"/>
      <c r="H42" s="34"/>
      <c r="I42" s="35"/>
      <c r="J42" s="34"/>
      <c r="K42" s="33" t="s">
        <v>3</v>
      </c>
      <c r="L42" s="65" t="s">
        <v>54</v>
      </c>
    </row>
    <row r="43" spans="1:12" ht="24.75" customHeight="1" x14ac:dyDescent="0.2">
      <c r="A43" s="42">
        <v>15</v>
      </c>
      <c r="B43" s="68" t="s">
        <v>58</v>
      </c>
      <c r="C43" s="236">
        <v>108000</v>
      </c>
      <c r="D43" s="237"/>
      <c r="E43" s="41">
        <v>108000</v>
      </c>
      <c r="F43" s="42" t="s">
        <v>8</v>
      </c>
      <c r="G43" s="42" t="s">
        <v>66</v>
      </c>
      <c r="H43" s="41">
        <v>108000</v>
      </c>
      <c r="I43" s="42" t="s">
        <v>66</v>
      </c>
      <c r="J43" s="41">
        <v>108000</v>
      </c>
      <c r="K43" s="40" t="s">
        <v>6</v>
      </c>
      <c r="L43" s="70" t="s">
        <v>65</v>
      </c>
    </row>
    <row r="44" spans="1:12" ht="24.75" customHeight="1" x14ac:dyDescent="0.2">
      <c r="A44" s="35"/>
      <c r="B44" s="36"/>
      <c r="C44" s="238"/>
      <c r="D44" s="239"/>
      <c r="E44" s="34"/>
      <c r="F44" s="36"/>
      <c r="G44" s="35"/>
      <c r="H44" s="34"/>
      <c r="I44" s="35"/>
      <c r="J44" s="34"/>
      <c r="K44" s="33" t="s">
        <v>3</v>
      </c>
      <c r="L44" s="65" t="s">
        <v>54</v>
      </c>
    </row>
    <row r="45" spans="1:12" ht="24.75" customHeight="1" x14ac:dyDescent="0.2">
      <c r="A45" s="44">
        <v>16</v>
      </c>
      <c r="B45" s="68" t="s">
        <v>58</v>
      </c>
      <c r="C45" s="236">
        <v>108000</v>
      </c>
      <c r="D45" s="237"/>
      <c r="E45" s="72">
        <v>108000</v>
      </c>
      <c r="F45" s="42" t="s">
        <v>8</v>
      </c>
      <c r="G45" s="72" t="s">
        <v>64</v>
      </c>
      <c r="H45" s="41">
        <v>108000</v>
      </c>
      <c r="I45" s="72" t="s">
        <v>64</v>
      </c>
      <c r="J45" s="41">
        <v>108000</v>
      </c>
      <c r="K45" s="40" t="s">
        <v>6</v>
      </c>
      <c r="L45" s="70" t="s">
        <v>63</v>
      </c>
    </row>
    <row r="46" spans="1:12" ht="24.75" customHeight="1" x14ac:dyDescent="0.2">
      <c r="A46" s="38"/>
      <c r="B46" s="36"/>
      <c r="C46" s="238"/>
      <c r="D46" s="239"/>
      <c r="E46" s="71"/>
      <c r="F46" s="36"/>
      <c r="G46" s="71" t="s">
        <v>62</v>
      </c>
      <c r="H46" s="34"/>
      <c r="I46" s="71" t="s">
        <v>62</v>
      </c>
      <c r="J46" s="34"/>
      <c r="K46" s="33" t="s">
        <v>3</v>
      </c>
      <c r="L46" s="65" t="s">
        <v>54</v>
      </c>
    </row>
    <row r="47" spans="1:12" ht="24.75" customHeight="1" x14ac:dyDescent="0.2">
      <c r="A47" s="42">
        <v>17</v>
      </c>
      <c r="B47" s="68" t="s">
        <v>58</v>
      </c>
      <c r="C47" s="236">
        <v>108000</v>
      </c>
      <c r="D47" s="237"/>
      <c r="E47" s="41">
        <v>108000</v>
      </c>
      <c r="F47" s="42" t="s">
        <v>8</v>
      </c>
      <c r="G47" s="42" t="s">
        <v>61</v>
      </c>
      <c r="H47" s="41">
        <v>108000</v>
      </c>
      <c r="I47" s="42" t="s">
        <v>61</v>
      </c>
      <c r="J47" s="41">
        <v>108000</v>
      </c>
      <c r="K47" s="40" t="s">
        <v>6</v>
      </c>
      <c r="L47" s="70" t="s">
        <v>60</v>
      </c>
    </row>
    <row r="48" spans="1:12" ht="24.75" customHeight="1" x14ac:dyDescent="0.2">
      <c r="A48" s="35"/>
      <c r="B48" s="36"/>
      <c r="C48" s="238"/>
      <c r="D48" s="239"/>
      <c r="E48" s="34"/>
      <c r="F48" s="36"/>
      <c r="G48" s="35" t="s">
        <v>59</v>
      </c>
      <c r="H48" s="34"/>
      <c r="I48" s="35" t="s">
        <v>59</v>
      </c>
      <c r="J48" s="34"/>
      <c r="K48" s="33" t="s">
        <v>3</v>
      </c>
      <c r="L48" s="65" t="s">
        <v>54</v>
      </c>
    </row>
    <row r="49" spans="1:12" ht="24.75" customHeight="1" x14ac:dyDescent="0.2">
      <c r="A49" s="44">
        <v>18</v>
      </c>
      <c r="B49" s="68" t="s">
        <v>58</v>
      </c>
      <c r="C49" s="236">
        <v>108000</v>
      </c>
      <c r="D49" s="237"/>
      <c r="E49" s="41">
        <v>108000</v>
      </c>
      <c r="F49" s="44" t="s">
        <v>8</v>
      </c>
      <c r="G49" s="42" t="s">
        <v>57</v>
      </c>
      <c r="H49" s="41">
        <v>108000</v>
      </c>
      <c r="I49" s="42" t="s">
        <v>57</v>
      </c>
      <c r="J49" s="41">
        <v>108000</v>
      </c>
      <c r="K49" s="45" t="s">
        <v>6</v>
      </c>
      <c r="L49" s="70" t="s">
        <v>56</v>
      </c>
    </row>
    <row r="50" spans="1:12" ht="24.75" customHeight="1" x14ac:dyDescent="0.2">
      <c r="A50" s="38"/>
      <c r="B50" s="69"/>
      <c r="C50" s="238"/>
      <c r="D50" s="239"/>
      <c r="E50" s="34"/>
      <c r="F50" s="38"/>
      <c r="G50" s="35" t="s">
        <v>55</v>
      </c>
      <c r="H50" s="34"/>
      <c r="I50" s="35" t="s">
        <v>55</v>
      </c>
      <c r="J50" s="34"/>
      <c r="K50" s="33" t="s">
        <v>3</v>
      </c>
      <c r="L50" s="65" t="s">
        <v>54</v>
      </c>
    </row>
    <row r="51" spans="1:12" ht="24.75" customHeight="1" x14ac:dyDescent="0.2">
      <c r="A51" s="42">
        <v>19</v>
      </c>
      <c r="B51" s="68" t="s">
        <v>53</v>
      </c>
      <c r="C51" s="236">
        <v>2300</v>
      </c>
      <c r="D51" s="237"/>
      <c r="E51" s="41">
        <v>2300</v>
      </c>
      <c r="F51" s="44" t="s">
        <v>8</v>
      </c>
      <c r="G51" s="42" t="s">
        <v>52</v>
      </c>
      <c r="H51" s="41">
        <v>2300</v>
      </c>
      <c r="I51" s="42" t="s">
        <v>52</v>
      </c>
      <c r="J51" s="41">
        <v>2300</v>
      </c>
      <c r="K51" s="45" t="s">
        <v>6</v>
      </c>
      <c r="L51" s="50" t="s">
        <v>51</v>
      </c>
    </row>
    <row r="52" spans="1:12" ht="24.75" customHeight="1" x14ac:dyDescent="0.2">
      <c r="A52" s="35"/>
      <c r="B52" s="36" t="s">
        <v>50</v>
      </c>
      <c r="C52" s="238"/>
      <c r="D52" s="239"/>
      <c r="E52" s="34"/>
      <c r="F52" s="38"/>
      <c r="G52" s="35" t="s">
        <v>49</v>
      </c>
      <c r="H52" s="34"/>
      <c r="I52" s="35" t="s">
        <v>49</v>
      </c>
      <c r="J52" s="34"/>
      <c r="K52" s="33" t="s">
        <v>3</v>
      </c>
      <c r="L52" s="65" t="s">
        <v>48</v>
      </c>
    </row>
    <row r="53" spans="1:12" ht="24.75" customHeight="1" x14ac:dyDescent="0.2">
      <c r="A53" s="42">
        <v>20</v>
      </c>
      <c r="B53" s="67" t="s">
        <v>47</v>
      </c>
      <c r="C53" s="236">
        <v>900</v>
      </c>
      <c r="D53" s="237"/>
      <c r="E53" s="41">
        <v>900</v>
      </c>
      <c r="F53" s="42" t="s">
        <v>8</v>
      </c>
      <c r="G53" s="42" t="s">
        <v>46</v>
      </c>
      <c r="H53" s="41">
        <v>900</v>
      </c>
      <c r="I53" s="42" t="s">
        <v>46</v>
      </c>
      <c r="J53" s="41">
        <v>900</v>
      </c>
      <c r="K53" s="40" t="s">
        <v>6</v>
      </c>
      <c r="L53" s="50" t="s">
        <v>45</v>
      </c>
    </row>
    <row r="54" spans="1:12" ht="24.75" customHeight="1" x14ac:dyDescent="0.2">
      <c r="A54" s="35"/>
      <c r="B54" s="36"/>
      <c r="C54" s="238"/>
      <c r="D54" s="239"/>
      <c r="E54" s="34"/>
      <c r="F54" s="38"/>
      <c r="G54" s="35"/>
      <c r="H54" s="34"/>
      <c r="I54" s="35"/>
      <c r="J54" s="34"/>
      <c r="K54" s="33" t="s">
        <v>3</v>
      </c>
      <c r="L54" s="65" t="s">
        <v>44</v>
      </c>
    </row>
    <row r="55" spans="1:12" ht="30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4.75" customHeight="1" x14ac:dyDescent="0.2">
      <c r="A56" s="194" t="s">
        <v>42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.75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.75" customHeight="1" x14ac:dyDescent="0.2">
      <c r="A58" s="178" t="s">
        <v>40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4.7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4.75" customHeight="1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4.75" customHeight="1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57">
        <v>21</v>
      </c>
      <c r="B62" s="66" t="s">
        <v>30</v>
      </c>
      <c r="C62" s="243">
        <v>2830</v>
      </c>
      <c r="D62" s="244"/>
      <c r="E62" s="58">
        <v>2830</v>
      </c>
      <c r="F62" s="47" t="s">
        <v>8</v>
      </c>
      <c r="G62" s="62" t="s">
        <v>29</v>
      </c>
      <c r="H62" s="54">
        <v>2830</v>
      </c>
      <c r="I62" s="62" t="s">
        <v>29</v>
      </c>
      <c r="J62" s="54">
        <v>2830</v>
      </c>
      <c r="K62" s="45" t="s">
        <v>6</v>
      </c>
      <c r="L62" s="50" t="s">
        <v>28</v>
      </c>
    </row>
    <row r="63" spans="1:12" ht="24.75" customHeight="1" x14ac:dyDescent="0.2">
      <c r="A63" s="57"/>
      <c r="B63" s="66" t="s">
        <v>27</v>
      </c>
      <c r="C63" s="189"/>
      <c r="D63" s="190"/>
      <c r="E63" s="49"/>
      <c r="F63" s="38"/>
      <c r="G63" s="55"/>
      <c r="H63" s="54"/>
      <c r="I63" s="55"/>
      <c r="J63" s="54"/>
      <c r="K63" s="33" t="s">
        <v>3</v>
      </c>
      <c r="L63" s="65" t="s">
        <v>26</v>
      </c>
    </row>
    <row r="64" spans="1:12" ht="24.75" customHeight="1" x14ac:dyDescent="0.2">
      <c r="A64" s="62">
        <v>22</v>
      </c>
      <c r="B64" s="64" t="s">
        <v>25</v>
      </c>
      <c r="C64" s="243">
        <v>2493000</v>
      </c>
      <c r="D64" s="244"/>
      <c r="E64" s="63">
        <v>2493000</v>
      </c>
      <c r="F64" s="47" t="s">
        <v>24</v>
      </c>
      <c r="G64" s="62" t="s">
        <v>23</v>
      </c>
      <c r="H64" s="61">
        <v>2493000</v>
      </c>
      <c r="I64" s="62" t="s">
        <v>23</v>
      </c>
      <c r="J64" s="61">
        <v>2493000</v>
      </c>
      <c r="K64" s="40" t="s">
        <v>6</v>
      </c>
      <c r="L64" s="39" t="s">
        <v>22</v>
      </c>
    </row>
    <row r="65" spans="1:12" ht="24.75" customHeight="1" x14ac:dyDescent="0.2">
      <c r="A65" s="55"/>
      <c r="B65" s="38"/>
      <c r="C65" s="189"/>
      <c r="D65" s="190"/>
      <c r="E65" s="38"/>
      <c r="F65" s="38"/>
      <c r="G65" s="55"/>
      <c r="H65" s="60"/>
      <c r="I65" s="55"/>
      <c r="J65" s="60"/>
      <c r="K65" s="33" t="s">
        <v>3</v>
      </c>
      <c r="L65" s="32" t="s">
        <v>21</v>
      </c>
    </row>
    <row r="66" spans="1:12" ht="24.75" customHeight="1" x14ac:dyDescent="0.3">
      <c r="A66" s="57">
        <v>23</v>
      </c>
      <c r="B66" s="59" t="s">
        <v>20</v>
      </c>
      <c r="C66" s="245">
        <v>4795</v>
      </c>
      <c r="D66" s="246"/>
      <c r="E66" s="58">
        <v>4795</v>
      </c>
      <c r="F66" s="47" t="s">
        <v>8</v>
      </c>
      <c r="G66" s="57" t="s">
        <v>19</v>
      </c>
      <c r="H66" s="54">
        <v>4795</v>
      </c>
      <c r="I66" s="57" t="s">
        <v>19</v>
      </c>
      <c r="J66" s="54">
        <v>4795</v>
      </c>
      <c r="K66" s="45" t="s">
        <v>6</v>
      </c>
      <c r="L66" s="50" t="s">
        <v>18</v>
      </c>
    </row>
    <row r="67" spans="1:12" ht="24.75" customHeight="1" x14ac:dyDescent="0.3">
      <c r="A67" s="55"/>
      <c r="B67" s="56" t="s">
        <v>17</v>
      </c>
      <c r="C67" s="189"/>
      <c r="D67" s="190"/>
      <c r="E67" s="49"/>
      <c r="F67" s="49"/>
      <c r="G67" s="55"/>
      <c r="H67" s="54"/>
      <c r="I67" s="55"/>
      <c r="J67" s="54"/>
      <c r="K67" s="33" t="s">
        <v>3</v>
      </c>
      <c r="L67" s="32" t="s">
        <v>16</v>
      </c>
    </row>
    <row r="68" spans="1:12" ht="24.75" customHeight="1" x14ac:dyDescent="0.3">
      <c r="A68" s="49">
        <v>24</v>
      </c>
      <c r="B68" s="53" t="s">
        <v>15</v>
      </c>
      <c r="C68" s="236">
        <v>840</v>
      </c>
      <c r="D68" s="237"/>
      <c r="E68" s="41">
        <v>840</v>
      </c>
      <c r="F68" s="42" t="s">
        <v>8</v>
      </c>
      <c r="G68" s="42" t="s">
        <v>11</v>
      </c>
      <c r="H68" s="52">
        <v>840</v>
      </c>
      <c r="I68" s="42" t="s">
        <v>11</v>
      </c>
      <c r="J68" s="52">
        <v>840</v>
      </c>
      <c r="K68" s="40" t="s">
        <v>6</v>
      </c>
      <c r="L68" s="50" t="s">
        <v>14</v>
      </c>
    </row>
    <row r="69" spans="1:12" ht="24.75" customHeight="1" x14ac:dyDescent="0.3">
      <c r="A69" s="38"/>
      <c r="B69" s="51"/>
      <c r="C69" s="238"/>
      <c r="D69" s="239"/>
      <c r="E69" s="34"/>
      <c r="F69" s="36"/>
      <c r="G69" s="35"/>
      <c r="H69" s="34"/>
      <c r="I69" s="35"/>
      <c r="J69" s="34"/>
      <c r="K69" s="33" t="s">
        <v>3</v>
      </c>
      <c r="L69" s="32" t="s">
        <v>13</v>
      </c>
    </row>
    <row r="70" spans="1:12" ht="24.75" customHeight="1" x14ac:dyDescent="0.3">
      <c r="A70" s="44">
        <v>25</v>
      </c>
      <c r="B70" s="48" t="s">
        <v>12</v>
      </c>
      <c r="C70" s="236">
        <v>4300</v>
      </c>
      <c r="D70" s="237"/>
      <c r="E70" s="41">
        <v>4300</v>
      </c>
      <c r="F70" s="42" t="s">
        <v>8</v>
      </c>
      <c r="G70" s="42" t="s">
        <v>11</v>
      </c>
      <c r="H70" s="41">
        <v>4300</v>
      </c>
      <c r="I70" s="42" t="s">
        <v>11</v>
      </c>
      <c r="J70" s="41">
        <v>4300</v>
      </c>
      <c r="K70" s="40" t="s">
        <v>6</v>
      </c>
      <c r="L70" s="50" t="s">
        <v>10</v>
      </c>
    </row>
    <row r="71" spans="1:12" ht="24.75" customHeight="1" x14ac:dyDescent="0.3">
      <c r="A71" s="49"/>
      <c r="B71" s="48"/>
      <c r="C71" s="247"/>
      <c r="D71" s="248"/>
      <c r="E71" s="46"/>
      <c r="F71" s="47"/>
      <c r="G71" s="47"/>
      <c r="H71" s="46"/>
      <c r="I71" s="47"/>
      <c r="J71" s="46"/>
      <c r="K71" s="45" t="s">
        <v>3</v>
      </c>
      <c r="L71" s="32" t="s">
        <v>2</v>
      </c>
    </row>
    <row r="72" spans="1:12" ht="24.75" customHeight="1" x14ac:dyDescent="0.3">
      <c r="A72" s="44">
        <v>26</v>
      </c>
      <c r="B72" s="43" t="s">
        <v>9</v>
      </c>
      <c r="C72" s="236">
        <v>644139.9</v>
      </c>
      <c r="D72" s="237"/>
      <c r="E72" s="41">
        <v>644139.9</v>
      </c>
      <c r="F72" s="42" t="s">
        <v>8</v>
      </c>
      <c r="G72" s="42" t="s">
        <v>7</v>
      </c>
      <c r="H72" s="41">
        <v>644139.9</v>
      </c>
      <c r="I72" s="42" t="s">
        <v>7</v>
      </c>
      <c r="J72" s="41">
        <v>644139.9</v>
      </c>
      <c r="K72" s="40" t="s">
        <v>6</v>
      </c>
      <c r="L72" s="39" t="s">
        <v>5</v>
      </c>
    </row>
    <row r="73" spans="1:12" ht="24.75" customHeight="1" x14ac:dyDescent="0.3">
      <c r="A73" s="38"/>
      <c r="B73" s="37" t="s">
        <v>4</v>
      </c>
      <c r="C73" s="238"/>
      <c r="D73" s="239"/>
      <c r="E73" s="34"/>
      <c r="F73" s="36"/>
      <c r="G73" s="35"/>
      <c r="H73" s="34"/>
      <c r="I73" s="35"/>
      <c r="J73" s="34"/>
      <c r="K73" s="33" t="s">
        <v>3</v>
      </c>
      <c r="L73" s="32" t="s">
        <v>2</v>
      </c>
    </row>
    <row r="74" spans="1:12" s="23" customFormat="1" ht="24.75" customHeight="1" x14ac:dyDescent="0.2">
      <c r="A74" s="31"/>
      <c r="B74" s="30"/>
      <c r="C74" s="229">
        <f>SUM(C72,C62:D70,C35:D53,C8:D26)</f>
        <v>4745334.1500000004</v>
      </c>
      <c r="D74" s="230"/>
      <c r="E74" s="29">
        <f>SUM(E72,E62:E70,E35:E53,E8:E26)</f>
        <v>4745334.1500000004</v>
      </c>
      <c r="F74" s="29"/>
      <c r="G74" s="29"/>
      <c r="H74" s="29">
        <f>SUM(H72,H62:H70,H35:H53,H8:H26)</f>
        <v>4745334.1500000004</v>
      </c>
      <c r="I74" s="29"/>
      <c r="J74" s="29">
        <f>SUM(J72,J62:J70,J35:J53,J8:J26)</f>
        <v>4745334.1500000004</v>
      </c>
      <c r="K74" s="28"/>
      <c r="L74" s="27"/>
    </row>
    <row r="75" spans="1:12" s="23" customFormat="1" ht="24.75" customHeight="1" x14ac:dyDescent="0.2">
      <c r="A75" s="8"/>
      <c r="B75" s="13"/>
      <c r="C75" s="26"/>
      <c r="D75" s="26"/>
      <c r="E75" s="25"/>
      <c r="F75" s="8"/>
      <c r="G75" s="8"/>
      <c r="H75" s="7"/>
      <c r="I75" s="7"/>
      <c r="J75" s="7"/>
      <c r="K75" s="6"/>
      <c r="L75" s="24"/>
    </row>
    <row r="76" spans="1:12" ht="30" customHeight="1" x14ac:dyDescent="0.3">
      <c r="A76" s="2"/>
      <c r="B76" s="13"/>
      <c r="C76" s="22"/>
      <c r="D76" s="22"/>
      <c r="E76" s="7"/>
      <c r="F76" s="8"/>
      <c r="G76" s="8"/>
      <c r="H76" s="7"/>
      <c r="I76" s="8"/>
      <c r="J76" s="160" t="s">
        <v>1</v>
      </c>
      <c r="K76" s="160"/>
      <c r="L76" s="21"/>
    </row>
    <row r="77" spans="1:12" ht="24.75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162" t="s">
        <v>0</v>
      </c>
      <c r="K77" s="162"/>
      <c r="L77" s="20"/>
    </row>
    <row r="78" spans="1:12" ht="19.5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 ht="20.25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 ht="20.25" x14ac:dyDescent="0.2">
      <c r="A80" s="19"/>
      <c r="B80" s="4"/>
      <c r="C80" s="19"/>
      <c r="D80" s="19"/>
      <c r="E80" s="2"/>
      <c r="F80" s="2"/>
      <c r="G80" s="19"/>
      <c r="H80" s="19"/>
      <c r="I80" s="19"/>
      <c r="J80" s="19"/>
      <c r="K80" s="19"/>
      <c r="L80" s="18"/>
    </row>
    <row r="81" spans="1:12" ht="20.25" x14ac:dyDescent="0.2">
      <c r="A81" s="19"/>
      <c r="B81" s="4"/>
      <c r="C81" s="19"/>
      <c r="D81" s="19"/>
      <c r="E81" s="2"/>
      <c r="F81" s="2"/>
      <c r="G81" s="19"/>
      <c r="H81" s="19"/>
      <c r="I81" s="19"/>
      <c r="J81" s="19"/>
      <c r="K81" s="19"/>
      <c r="L81" s="18"/>
    </row>
    <row r="82" spans="1:12" ht="20.25" x14ac:dyDescent="0.2">
      <c r="A82" s="19"/>
      <c r="B82" s="4"/>
      <c r="C82" s="19"/>
      <c r="D82" s="19"/>
      <c r="E82" s="2"/>
      <c r="F82" s="2"/>
      <c r="G82" s="19"/>
      <c r="H82" s="19"/>
      <c r="I82" s="19"/>
      <c r="J82" s="19"/>
      <c r="K82" s="19"/>
      <c r="L82" s="18"/>
    </row>
    <row r="83" spans="1:12" ht="20.25" x14ac:dyDescent="0.2">
      <c r="A83" s="2"/>
      <c r="B83" s="13"/>
      <c r="C83" s="7"/>
      <c r="D83" s="7"/>
      <c r="E83" s="7"/>
      <c r="F83" s="8"/>
      <c r="G83" s="8"/>
      <c r="H83" s="7"/>
      <c r="I83" s="8"/>
      <c r="J83" s="7"/>
      <c r="K83" s="6"/>
      <c r="L83" s="14"/>
    </row>
    <row r="84" spans="1:12" ht="20.25" x14ac:dyDescent="0.2">
      <c r="A84" s="2"/>
      <c r="B84" s="13"/>
      <c r="C84" s="4"/>
      <c r="D84" s="4"/>
      <c r="E84" s="7"/>
      <c r="F84" s="8"/>
      <c r="G84" s="8"/>
      <c r="H84" s="7"/>
      <c r="I84" s="8"/>
      <c r="J84" s="7"/>
      <c r="K84" s="6"/>
      <c r="L84" s="17"/>
    </row>
    <row r="85" spans="1:12" ht="20.25" x14ac:dyDescent="0.2">
      <c r="A85" s="8"/>
      <c r="B85" s="13"/>
      <c r="C85" s="7"/>
      <c r="D85" s="7"/>
      <c r="E85" s="7"/>
      <c r="F85" s="8"/>
      <c r="G85" s="8"/>
      <c r="H85" s="7"/>
      <c r="I85" s="8"/>
      <c r="J85" s="7"/>
      <c r="K85" s="6"/>
      <c r="L85" s="16"/>
    </row>
    <row r="86" spans="1:12" ht="20.25" x14ac:dyDescent="0.2">
      <c r="A86" s="8"/>
      <c r="B86" s="13"/>
      <c r="C86" s="4"/>
      <c r="D86" s="4"/>
      <c r="E86" s="7"/>
      <c r="F86" s="8"/>
      <c r="G86" s="8"/>
      <c r="H86" s="7"/>
      <c r="I86" s="8"/>
      <c r="J86" s="7"/>
      <c r="K86" s="6"/>
      <c r="L86" s="15"/>
    </row>
    <row r="87" spans="1:12" ht="20.25" x14ac:dyDescent="0.2">
      <c r="A87" s="2"/>
      <c r="B87" s="13"/>
      <c r="C87" s="7"/>
      <c r="D87" s="7"/>
      <c r="E87" s="7"/>
      <c r="F87" s="8"/>
      <c r="G87" s="8"/>
      <c r="H87" s="7"/>
      <c r="I87" s="8"/>
      <c r="J87" s="7"/>
      <c r="K87" s="6"/>
      <c r="L87" s="14"/>
    </row>
    <row r="88" spans="1:12" ht="20.25" x14ac:dyDescent="0.2">
      <c r="A88" s="2"/>
      <c r="B88" s="13"/>
      <c r="C88" s="4"/>
      <c r="D88" s="4"/>
      <c r="E88" s="7"/>
      <c r="F88" s="8"/>
      <c r="G88" s="8"/>
      <c r="H88" s="7"/>
      <c r="I88" s="8"/>
      <c r="J88" s="7"/>
      <c r="K88" s="6"/>
      <c r="L88" s="5"/>
    </row>
    <row r="89" spans="1:12" ht="20.25" x14ac:dyDescent="0.2">
      <c r="A89" s="2"/>
      <c r="B89" s="10"/>
      <c r="C89" s="12"/>
      <c r="D89" s="12"/>
      <c r="E89" s="12"/>
      <c r="F89" s="8"/>
      <c r="G89" s="8"/>
      <c r="H89" s="12"/>
      <c r="I89" s="8"/>
      <c r="J89" s="12"/>
      <c r="K89" s="6"/>
      <c r="L89" s="11"/>
    </row>
    <row r="90" spans="1:12" ht="20.25" x14ac:dyDescent="0.2">
      <c r="A90" s="2"/>
      <c r="B90" s="10"/>
      <c r="C90" s="9"/>
      <c r="D90" s="9"/>
      <c r="E90" s="7"/>
      <c r="F90" s="8"/>
      <c r="G90" s="8"/>
      <c r="H90" s="7"/>
      <c r="I90" s="8"/>
      <c r="J90" s="7"/>
      <c r="K90" s="6"/>
      <c r="L90" s="5"/>
    </row>
    <row r="91" spans="1:12" ht="24.75" customHeight="1" x14ac:dyDescent="0.2">
      <c r="C91" s="1"/>
      <c r="D91" s="4"/>
      <c r="E91" s="1"/>
      <c r="F91" s="1"/>
      <c r="G91" s="1"/>
      <c r="H91" s="1"/>
      <c r="I91" s="1"/>
      <c r="J91" s="1"/>
    </row>
    <row r="92" spans="1:12" ht="24.75" customHeight="1" x14ac:dyDescent="0.2">
      <c r="C92" s="3"/>
      <c r="D92" s="2"/>
      <c r="E92" s="1"/>
      <c r="F92" s="1"/>
      <c r="G92" s="1"/>
      <c r="H92" s="1"/>
      <c r="I92" s="1"/>
      <c r="J92" s="1"/>
    </row>
    <row r="93" spans="1:12" ht="24.75" customHeight="1" x14ac:dyDescent="0.2"/>
    <row r="94" spans="1:12" x14ac:dyDescent="0.2">
      <c r="J94" s="240"/>
      <c r="K94" s="242"/>
    </row>
    <row r="95" spans="1:12" x14ac:dyDescent="0.2">
      <c r="J95" s="242"/>
      <c r="K95" s="242"/>
    </row>
    <row r="96" spans="1:12" ht="24.75" customHeight="1" x14ac:dyDescent="0.3">
      <c r="J96" s="240"/>
      <c r="K96" s="241"/>
    </row>
  </sheetData>
  <mergeCells count="87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A58:L58"/>
    <mergeCell ref="A59:A61"/>
    <mergeCell ref="B59:B61"/>
    <mergeCell ref="C59:D61"/>
    <mergeCell ref="G59:H61"/>
    <mergeCell ref="I59:J61"/>
    <mergeCell ref="K59:K61"/>
    <mergeCell ref="J96:K96"/>
    <mergeCell ref="C68:D68"/>
    <mergeCell ref="C69:D69"/>
    <mergeCell ref="C70:D70"/>
    <mergeCell ref="C73:D73"/>
    <mergeCell ref="C74:D74"/>
    <mergeCell ref="J76:K76"/>
    <mergeCell ref="C71:D71"/>
    <mergeCell ref="C72:D72"/>
    <mergeCell ref="C66:D66"/>
    <mergeCell ref="C67:D67"/>
    <mergeCell ref="L59:L61"/>
    <mergeCell ref="J77:K77"/>
    <mergeCell ref="J94:K95"/>
    <mergeCell ref="C64:D64"/>
    <mergeCell ref="C65:D65"/>
    <mergeCell ref="C62:D62"/>
    <mergeCell ref="C63:D63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07180-C89E-4725-8EAF-6064D5BA0F39}">
  <dimension ref="A1:L129"/>
  <sheetViews>
    <sheetView tabSelected="1" view="pageBreakPreview" topLeftCell="A115" zoomScale="80" zoomScaleNormal="100" zoomScaleSheetLayoutView="80" workbookViewId="0">
      <selection activeCell="J125" sqref="J125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247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248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68" t="s">
        <v>249</v>
      </c>
      <c r="C8" s="198">
        <v>9000</v>
      </c>
      <c r="D8" s="199"/>
      <c r="E8" s="105">
        <v>9000</v>
      </c>
      <c r="F8" s="79" t="s">
        <v>8</v>
      </c>
      <c r="G8" s="42" t="s">
        <v>250</v>
      </c>
      <c r="H8" s="105">
        <v>9000</v>
      </c>
      <c r="I8" s="42" t="s">
        <v>250</v>
      </c>
      <c r="J8" s="105">
        <v>9000</v>
      </c>
      <c r="K8" s="40" t="s">
        <v>6</v>
      </c>
      <c r="L8" s="70" t="s">
        <v>251</v>
      </c>
    </row>
    <row r="9" spans="1:12" ht="24.75" customHeight="1" x14ac:dyDescent="0.2">
      <c r="A9" s="38"/>
      <c r="B9" s="36"/>
      <c r="C9" s="200"/>
      <c r="D9" s="201"/>
      <c r="E9" s="74"/>
      <c r="F9" s="36"/>
      <c r="G9" s="47"/>
      <c r="H9" s="74"/>
      <c r="I9" s="35"/>
      <c r="J9" s="74"/>
      <c r="K9" s="33" t="s">
        <v>3</v>
      </c>
      <c r="L9" s="65" t="s">
        <v>252</v>
      </c>
    </row>
    <row r="10" spans="1:12" ht="24.75" customHeight="1" x14ac:dyDescent="0.2">
      <c r="A10" s="49">
        <v>2</v>
      </c>
      <c r="B10" s="68" t="s">
        <v>249</v>
      </c>
      <c r="C10" s="198">
        <v>9000</v>
      </c>
      <c r="D10" s="199"/>
      <c r="E10" s="105">
        <v>9000</v>
      </c>
      <c r="F10" s="79" t="s">
        <v>8</v>
      </c>
      <c r="G10" s="42" t="s">
        <v>253</v>
      </c>
      <c r="H10" s="105">
        <v>9000</v>
      </c>
      <c r="I10" s="42" t="s">
        <v>253</v>
      </c>
      <c r="J10" s="105">
        <v>9000</v>
      </c>
      <c r="K10" s="40" t="s">
        <v>6</v>
      </c>
      <c r="L10" s="70" t="s">
        <v>254</v>
      </c>
    </row>
    <row r="11" spans="1:12" ht="24.75" customHeight="1" x14ac:dyDescent="0.2">
      <c r="A11" s="38"/>
      <c r="B11" s="36"/>
      <c r="C11" s="200"/>
      <c r="D11" s="201"/>
      <c r="E11" s="74"/>
      <c r="F11" s="36"/>
      <c r="G11" s="35"/>
      <c r="H11" s="74"/>
      <c r="I11" s="35"/>
      <c r="J11" s="74"/>
      <c r="K11" s="33" t="s">
        <v>3</v>
      </c>
      <c r="L11" s="65" t="s">
        <v>252</v>
      </c>
    </row>
    <row r="12" spans="1:12" ht="24.75" customHeight="1" x14ac:dyDescent="0.2">
      <c r="A12" s="49">
        <v>3</v>
      </c>
      <c r="B12" s="68" t="s">
        <v>249</v>
      </c>
      <c r="C12" s="217">
        <v>9000</v>
      </c>
      <c r="D12" s="163"/>
      <c r="E12" s="75">
        <v>9000</v>
      </c>
      <c r="F12" s="79" t="s">
        <v>8</v>
      </c>
      <c r="G12" s="42" t="s">
        <v>255</v>
      </c>
      <c r="H12" s="78">
        <v>9000</v>
      </c>
      <c r="I12" s="42" t="s">
        <v>255</v>
      </c>
      <c r="J12" s="75">
        <v>9000</v>
      </c>
      <c r="K12" s="40" t="s">
        <v>6</v>
      </c>
      <c r="L12" s="70" t="s">
        <v>256</v>
      </c>
    </row>
    <row r="13" spans="1:12" ht="24.75" customHeight="1" x14ac:dyDescent="0.2">
      <c r="A13" s="38"/>
      <c r="B13" s="36"/>
      <c r="C13" s="172"/>
      <c r="D13" s="173"/>
      <c r="E13" s="74"/>
      <c r="F13" s="36"/>
      <c r="G13" s="35"/>
      <c r="H13" s="74"/>
      <c r="I13" s="35"/>
      <c r="J13" s="74"/>
      <c r="K13" s="33" t="s">
        <v>3</v>
      </c>
      <c r="L13" s="65" t="s">
        <v>252</v>
      </c>
    </row>
    <row r="14" spans="1:12" ht="24.75" customHeight="1" x14ac:dyDescent="0.2">
      <c r="A14" s="44">
        <v>4</v>
      </c>
      <c r="B14" s="99" t="s">
        <v>103</v>
      </c>
      <c r="C14" s="174">
        <v>17090</v>
      </c>
      <c r="D14" s="175"/>
      <c r="E14" s="98">
        <v>17090</v>
      </c>
      <c r="F14" s="42" t="s">
        <v>8</v>
      </c>
      <c r="G14" s="97" t="s">
        <v>46</v>
      </c>
      <c r="H14" s="76">
        <v>17090</v>
      </c>
      <c r="I14" s="42" t="s">
        <v>46</v>
      </c>
      <c r="J14" s="76">
        <v>17090</v>
      </c>
      <c r="K14" s="40" t="s">
        <v>6</v>
      </c>
      <c r="L14" s="86" t="s">
        <v>257</v>
      </c>
    </row>
    <row r="15" spans="1:12" ht="24.75" customHeight="1" x14ac:dyDescent="0.2">
      <c r="A15" s="38"/>
      <c r="B15" s="95" t="s">
        <v>258</v>
      </c>
      <c r="C15" s="176"/>
      <c r="D15" s="177"/>
      <c r="E15" s="77"/>
      <c r="F15" s="47"/>
      <c r="G15" s="35"/>
      <c r="H15" s="77"/>
      <c r="I15" s="35"/>
      <c r="J15" s="77"/>
      <c r="K15" s="33" t="s">
        <v>3</v>
      </c>
      <c r="L15" s="65" t="s">
        <v>259</v>
      </c>
    </row>
    <row r="16" spans="1:12" ht="24.75" customHeight="1" x14ac:dyDescent="0.2">
      <c r="A16" s="49">
        <v>5</v>
      </c>
      <c r="B16" s="68" t="s">
        <v>103</v>
      </c>
      <c r="C16" s="218">
        <v>51896</v>
      </c>
      <c r="D16" s="219"/>
      <c r="E16" s="96">
        <v>51896</v>
      </c>
      <c r="F16" s="42" t="s">
        <v>8</v>
      </c>
      <c r="G16" s="47" t="s">
        <v>46</v>
      </c>
      <c r="H16" s="96">
        <v>51896</v>
      </c>
      <c r="I16" s="47" t="s">
        <v>46</v>
      </c>
      <c r="J16" s="96">
        <v>51896</v>
      </c>
      <c r="K16" s="40" t="s">
        <v>6</v>
      </c>
      <c r="L16" s="86" t="s">
        <v>260</v>
      </c>
    </row>
    <row r="17" spans="1:12" ht="24.75" customHeight="1" x14ac:dyDescent="0.2">
      <c r="A17" s="49"/>
      <c r="B17" s="95" t="s">
        <v>261</v>
      </c>
      <c r="C17" s="176"/>
      <c r="D17" s="177"/>
      <c r="E17" s="87"/>
      <c r="F17" s="94"/>
      <c r="G17" s="35"/>
      <c r="H17" s="87"/>
      <c r="I17" s="35"/>
      <c r="J17" s="87"/>
      <c r="K17" s="33" t="s">
        <v>3</v>
      </c>
      <c r="L17" s="65" t="s">
        <v>259</v>
      </c>
    </row>
    <row r="18" spans="1:12" s="23" customFormat="1" ht="24.75" customHeight="1" x14ac:dyDescent="0.2">
      <c r="A18" s="44">
        <v>6</v>
      </c>
      <c r="B18" s="92" t="s">
        <v>262</v>
      </c>
      <c r="C18" s="174">
        <v>23922</v>
      </c>
      <c r="D18" s="175"/>
      <c r="E18" s="76">
        <v>23922</v>
      </c>
      <c r="F18" s="42" t="s">
        <v>8</v>
      </c>
      <c r="G18" s="47" t="s">
        <v>263</v>
      </c>
      <c r="H18" s="76">
        <v>23922</v>
      </c>
      <c r="I18" s="47" t="s">
        <v>263</v>
      </c>
      <c r="J18" s="93">
        <v>23922</v>
      </c>
      <c r="K18" s="40" t="s">
        <v>6</v>
      </c>
      <c r="L18" s="50" t="s">
        <v>264</v>
      </c>
    </row>
    <row r="19" spans="1:12" ht="24.75" customHeight="1" x14ac:dyDescent="0.3">
      <c r="A19" s="38"/>
      <c r="B19" s="90"/>
      <c r="C19" s="176"/>
      <c r="D19" s="177"/>
      <c r="E19" s="77"/>
      <c r="F19" s="36"/>
      <c r="G19" s="35" t="s">
        <v>265</v>
      </c>
      <c r="H19" s="77"/>
      <c r="I19" s="35" t="s">
        <v>265</v>
      </c>
      <c r="J19" s="77"/>
      <c r="K19" s="33" t="s">
        <v>3</v>
      </c>
      <c r="L19" s="65" t="s">
        <v>259</v>
      </c>
    </row>
    <row r="20" spans="1:12" ht="24.75" customHeight="1" x14ac:dyDescent="0.2">
      <c r="A20" s="44">
        <v>7</v>
      </c>
      <c r="B20" s="106" t="s">
        <v>266</v>
      </c>
      <c r="C20" s="217">
        <v>12000</v>
      </c>
      <c r="D20" s="163"/>
      <c r="E20" s="76">
        <v>12000</v>
      </c>
      <c r="F20" s="42" t="s">
        <v>8</v>
      </c>
      <c r="G20" s="42" t="s">
        <v>267</v>
      </c>
      <c r="H20" s="75">
        <v>12000</v>
      </c>
      <c r="I20" s="42" t="s">
        <v>267</v>
      </c>
      <c r="J20" s="75">
        <v>12000</v>
      </c>
      <c r="K20" s="40" t="s">
        <v>6</v>
      </c>
      <c r="L20" s="86" t="s">
        <v>268</v>
      </c>
    </row>
    <row r="21" spans="1:12" ht="24.75" customHeight="1" x14ac:dyDescent="0.2">
      <c r="A21" s="38"/>
      <c r="B21" s="80" t="s">
        <v>269</v>
      </c>
      <c r="C21" s="172"/>
      <c r="D21" s="173"/>
      <c r="E21" s="74"/>
      <c r="F21" s="36"/>
      <c r="G21" s="35"/>
      <c r="H21" s="74"/>
      <c r="I21" s="35"/>
      <c r="J21" s="74"/>
      <c r="K21" s="33" t="s">
        <v>3</v>
      </c>
      <c r="L21" s="65" t="s">
        <v>270</v>
      </c>
    </row>
    <row r="22" spans="1:12" ht="24.75" customHeight="1" x14ac:dyDescent="0.2">
      <c r="A22" s="44">
        <v>8</v>
      </c>
      <c r="B22" s="106" t="s">
        <v>271</v>
      </c>
      <c r="C22" s="217">
        <v>19980</v>
      </c>
      <c r="D22" s="163"/>
      <c r="E22" s="75">
        <v>19980</v>
      </c>
      <c r="F22" s="79" t="s">
        <v>8</v>
      </c>
      <c r="G22" s="42" t="s">
        <v>272</v>
      </c>
      <c r="H22" s="78">
        <v>19980</v>
      </c>
      <c r="I22" s="42" t="s">
        <v>272</v>
      </c>
      <c r="J22" s="75">
        <v>19980</v>
      </c>
      <c r="K22" s="40" t="s">
        <v>6</v>
      </c>
      <c r="L22" s="86" t="s">
        <v>273</v>
      </c>
    </row>
    <row r="23" spans="1:12" ht="24.75" customHeight="1" x14ac:dyDescent="0.2">
      <c r="A23" s="38"/>
      <c r="B23" s="36"/>
      <c r="C23" s="172"/>
      <c r="D23" s="173"/>
      <c r="E23" s="74"/>
      <c r="F23" s="36"/>
      <c r="G23" s="83"/>
      <c r="H23" s="74"/>
      <c r="I23" s="83"/>
      <c r="J23" s="74"/>
      <c r="K23" s="33" t="s">
        <v>3</v>
      </c>
      <c r="L23" s="65" t="s">
        <v>270</v>
      </c>
    </row>
    <row r="24" spans="1:12" ht="25.5" customHeight="1" x14ac:dyDescent="0.2">
      <c r="A24" s="44">
        <v>9</v>
      </c>
      <c r="B24" s="68" t="s">
        <v>274</v>
      </c>
      <c r="C24" s="217">
        <v>5900</v>
      </c>
      <c r="D24" s="163"/>
      <c r="E24" s="76">
        <v>5900</v>
      </c>
      <c r="F24" s="42" t="s">
        <v>8</v>
      </c>
      <c r="G24" s="47" t="s">
        <v>275</v>
      </c>
      <c r="H24" s="75">
        <v>5900</v>
      </c>
      <c r="I24" s="47" t="s">
        <v>275</v>
      </c>
      <c r="J24" s="75">
        <v>5900</v>
      </c>
      <c r="K24" s="40" t="s">
        <v>6</v>
      </c>
      <c r="L24" s="86" t="s">
        <v>276</v>
      </c>
    </row>
    <row r="25" spans="1:12" ht="24.75" customHeight="1" x14ac:dyDescent="0.2">
      <c r="A25" s="38"/>
      <c r="B25" s="36" t="s">
        <v>277</v>
      </c>
      <c r="C25" s="172"/>
      <c r="D25" s="173"/>
      <c r="E25" s="74"/>
      <c r="F25" s="36"/>
      <c r="G25" s="83"/>
      <c r="H25" s="74"/>
      <c r="I25" s="83"/>
      <c r="J25" s="74"/>
      <c r="K25" s="33" t="s">
        <v>3</v>
      </c>
      <c r="L25" s="65" t="s">
        <v>270</v>
      </c>
    </row>
    <row r="26" spans="1:12" ht="24.75" customHeight="1" x14ac:dyDescent="0.2">
      <c r="A26" s="44">
        <v>10</v>
      </c>
      <c r="B26" s="106" t="s">
        <v>278</v>
      </c>
      <c r="C26" s="170">
        <v>4503</v>
      </c>
      <c r="D26" s="171"/>
      <c r="E26" s="76">
        <v>4503</v>
      </c>
      <c r="F26" s="42" t="s">
        <v>8</v>
      </c>
      <c r="G26" s="42" t="s">
        <v>216</v>
      </c>
      <c r="H26" s="75">
        <v>4503</v>
      </c>
      <c r="I26" s="42" t="s">
        <v>216</v>
      </c>
      <c r="J26" s="75">
        <v>4503</v>
      </c>
      <c r="K26" s="40" t="s">
        <v>6</v>
      </c>
      <c r="L26" s="86" t="s">
        <v>279</v>
      </c>
    </row>
    <row r="27" spans="1:12" ht="24.75" customHeight="1" x14ac:dyDescent="0.2">
      <c r="A27" s="38"/>
      <c r="B27" s="77" t="s">
        <v>280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270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247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248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106" t="s">
        <v>281</v>
      </c>
      <c r="C35" s="170">
        <v>4315</v>
      </c>
      <c r="D35" s="171"/>
      <c r="E35" s="76">
        <v>4315</v>
      </c>
      <c r="F35" s="42" t="s">
        <v>8</v>
      </c>
      <c r="G35" s="42" t="s">
        <v>216</v>
      </c>
      <c r="H35" s="75">
        <v>4315</v>
      </c>
      <c r="I35" s="42" t="s">
        <v>216</v>
      </c>
      <c r="J35" s="75">
        <v>4315</v>
      </c>
      <c r="K35" s="40" t="s">
        <v>6</v>
      </c>
      <c r="L35" s="86" t="s">
        <v>282</v>
      </c>
    </row>
    <row r="36" spans="1:12" ht="24.75" customHeight="1" x14ac:dyDescent="0.2">
      <c r="A36" s="38"/>
      <c r="B36" s="77" t="s">
        <v>280</v>
      </c>
      <c r="C36" s="172"/>
      <c r="D36" s="173"/>
      <c r="E36" s="74"/>
      <c r="F36" s="36"/>
      <c r="G36" s="35"/>
      <c r="H36" s="74"/>
      <c r="I36" s="35"/>
      <c r="J36" s="34"/>
      <c r="K36" s="33" t="s">
        <v>3</v>
      </c>
      <c r="L36" s="65" t="s">
        <v>270</v>
      </c>
    </row>
    <row r="37" spans="1:12" ht="24.75" customHeight="1" x14ac:dyDescent="0.2">
      <c r="A37" s="49">
        <v>12</v>
      </c>
      <c r="B37" s="106" t="s">
        <v>283</v>
      </c>
      <c r="C37" s="170">
        <v>6145</v>
      </c>
      <c r="D37" s="171"/>
      <c r="E37" s="76">
        <v>6145</v>
      </c>
      <c r="F37" s="42" t="s">
        <v>8</v>
      </c>
      <c r="G37" s="42" t="s">
        <v>216</v>
      </c>
      <c r="H37" s="75">
        <v>6145</v>
      </c>
      <c r="I37" s="42" t="s">
        <v>216</v>
      </c>
      <c r="J37" s="75">
        <v>6145</v>
      </c>
      <c r="K37" s="40" t="s">
        <v>6</v>
      </c>
      <c r="L37" s="86" t="s">
        <v>284</v>
      </c>
    </row>
    <row r="38" spans="1:12" ht="24.75" customHeight="1" x14ac:dyDescent="0.2">
      <c r="A38" s="49"/>
      <c r="B38" s="77" t="s">
        <v>280</v>
      </c>
      <c r="C38" s="172"/>
      <c r="D38" s="173"/>
      <c r="E38" s="74"/>
      <c r="F38" s="36"/>
      <c r="G38" s="35"/>
      <c r="H38" s="74"/>
      <c r="I38" s="35"/>
      <c r="J38" s="34"/>
      <c r="K38" s="33" t="s">
        <v>3</v>
      </c>
      <c r="L38" s="65" t="s">
        <v>270</v>
      </c>
    </row>
    <row r="39" spans="1:12" ht="24.75" customHeight="1" x14ac:dyDescent="0.2">
      <c r="A39" s="44">
        <v>13</v>
      </c>
      <c r="B39" s="107" t="s">
        <v>285</v>
      </c>
      <c r="C39" s="174">
        <v>650</v>
      </c>
      <c r="D39" s="175"/>
      <c r="E39" s="76">
        <v>650</v>
      </c>
      <c r="F39" s="42" t="s">
        <v>8</v>
      </c>
      <c r="G39" s="42" t="s">
        <v>216</v>
      </c>
      <c r="H39" s="76">
        <v>650</v>
      </c>
      <c r="I39" s="42" t="s">
        <v>216</v>
      </c>
      <c r="J39" s="93">
        <v>650</v>
      </c>
      <c r="K39" s="40" t="s">
        <v>6</v>
      </c>
      <c r="L39" s="86" t="s">
        <v>286</v>
      </c>
    </row>
    <row r="40" spans="1:12" ht="24.75" customHeight="1" x14ac:dyDescent="0.3">
      <c r="A40" s="38"/>
      <c r="B40" s="108" t="s">
        <v>287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270</v>
      </c>
    </row>
    <row r="41" spans="1:12" ht="24.75" customHeight="1" x14ac:dyDescent="0.2">
      <c r="A41" s="49">
        <v>14</v>
      </c>
      <c r="B41" s="109" t="s">
        <v>288</v>
      </c>
      <c r="C41" s="161">
        <v>2160</v>
      </c>
      <c r="D41" s="163"/>
      <c r="E41" s="81">
        <v>2160</v>
      </c>
      <c r="F41" s="47" t="s">
        <v>8</v>
      </c>
      <c r="G41" s="47" t="s">
        <v>272</v>
      </c>
      <c r="H41" s="81">
        <v>2160</v>
      </c>
      <c r="I41" s="47" t="s">
        <v>272</v>
      </c>
      <c r="J41" s="81">
        <v>2160</v>
      </c>
      <c r="K41" s="45" t="s">
        <v>6</v>
      </c>
      <c r="L41" s="50" t="s">
        <v>289</v>
      </c>
    </row>
    <row r="42" spans="1:12" ht="24.75" customHeight="1" x14ac:dyDescent="0.3">
      <c r="A42" s="38"/>
      <c r="B42" s="90" t="s">
        <v>290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291</v>
      </c>
    </row>
    <row r="43" spans="1:12" ht="24.75" customHeight="1" x14ac:dyDescent="0.2">
      <c r="A43" s="88">
        <v>15</v>
      </c>
      <c r="B43" s="110" t="s">
        <v>292</v>
      </c>
      <c r="C43" s="174">
        <v>6970</v>
      </c>
      <c r="D43" s="175"/>
      <c r="E43" s="76">
        <v>6970</v>
      </c>
      <c r="F43" s="42" t="s">
        <v>8</v>
      </c>
      <c r="G43" s="42" t="s">
        <v>293</v>
      </c>
      <c r="H43" s="76">
        <v>6970</v>
      </c>
      <c r="I43" s="42" t="s">
        <v>293</v>
      </c>
      <c r="J43" s="76">
        <v>6970</v>
      </c>
      <c r="K43" s="40" t="s">
        <v>6</v>
      </c>
      <c r="L43" s="50" t="s">
        <v>294</v>
      </c>
    </row>
    <row r="44" spans="1:12" ht="24.75" customHeight="1" x14ac:dyDescent="0.2">
      <c r="A44" s="85"/>
      <c r="B44" s="111" t="s">
        <v>295</v>
      </c>
      <c r="C44" s="176"/>
      <c r="D44" s="177"/>
      <c r="E44" s="74"/>
      <c r="F44" s="80"/>
      <c r="G44" s="83" t="s">
        <v>296</v>
      </c>
      <c r="H44" s="77"/>
      <c r="I44" s="83" t="s">
        <v>296</v>
      </c>
      <c r="J44" s="77"/>
      <c r="K44" s="82" t="s">
        <v>3</v>
      </c>
      <c r="L44" s="65" t="s">
        <v>291</v>
      </c>
    </row>
    <row r="45" spans="1:12" ht="24.75" customHeight="1" x14ac:dyDescent="0.2">
      <c r="A45" s="47">
        <v>16</v>
      </c>
      <c r="B45" s="68" t="s">
        <v>297</v>
      </c>
      <c r="C45" s="217">
        <v>321</v>
      </c>
      <c r="D45" s="163"/>
      <c r="E45" s="81">
        <v>321</v>
      </c>
      <c r="F45" s="47" t="s">
        <v>8</v>
      </c>
      <c r="G45" s="42" t="s">
        <v>298</v>
      </c>
      <c r="H45" s="81">
        <v>321</v>
      </c>
      <c r="I45" s="42" t="s">
        <v>298</v>
      </c>
      <c r="J45" s="81">
        <v>321</v>
      </c>
      <c r="K45" s="45" t="s">
        <v>6</v>
      </c>
      <c r="L45" s="50" t="s">
        <v>299</v>
      </c>
    </row>
    <row r="46" spans="1:12" ht="24.75" customHeight="1" x14ac:dyDescent="0.2">
      <c r="A46" s="35"/>
      <c r="B46" s="80" t="s">
        <v>300</v>
      </c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301</v>
      </c>
    </row>
    <row r="47" spans="1:12" s="23" customFormat="1" ht="24.75" customHeight="1" x14ac:dyDescent="0.2">
      <c r="A47" s="44">
        <v>17</v>
      </c>
      <c r="B47" s="68" t="s">
        <v>302</v>
      </c>
      <c r="C47" s="217">
        <v>8000</v>
      </c>
      <c r="D47" s="163"/>
      <c r="E47" s="76">
        <v>8000</v>
      </c>
      <c r="F47" s="42" t="s">
        <v>8</v>
      </c>
      <c r="G47" s="42" t="s">
        <v>216</v>
      </c>
      <c r="H47" s="75">
        <v>8000</v>
      </c>
      <c r="I47" s="42" t="s">
        <v>216</v>
      </c>
      <c r="J47" s="75">
        <v>8000</v>
      </c>
      <c r="K47" s="40" t="s">
        <v>6</v>
      </c>
      <c r="L47" s="50" t="s">
        <v>303</v>
      </c>
    </row>
    <row r="48" spans="1:12" s="23" customFormat="1" ht="24.75" customHeight="1" x14ac:dyDescent="0.2">
      <c r="A48" s="38"/>
      <c r="B48" s="36" t="s">
        <v>304</v>
      </c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301</v>
      </c>
    </row>
    <row r="49" spans="1:12" ht="27" customHeight="1" x14ac:dyDescent="0.2">
      <c r="A49" s="44">
        <v>18</v>
      </c>
      <c r="B49" s="112" t="s">
        <v>305</v>
      </c>
      <c r="C49" s="217">
        <v>5000</v>
      </c>
      <c r="D49" s="163"/>
      <c r="E49" s="75">
        <v>5000</v>
      </c>
      <c r="F49" s="42" t="s">
        <v>8</v>
      </c>
      <c r="G49" s="97" t="s">
        <v>216</v>
      </c>
      <c r="H49" s="78">
        <v>5000</v>
      </c>
      <c r="I49" s="97" t="s">
        <v>216</v>
      </c>
      <c r="J49" s="75">
        <v>5000</v>
      </c>
      <c r="K49" s="40" t="s">
        <v>6</v>
      </c>
      <c r="L49" s="50" t="s">
        <v>306</v>
      </c>
    </row>
    <row r="50" spans="1:12" ht="24.75" customHeight="1" x14ac:dyDescent="0.2">
      <c r="A50" s="38"/>
      <c r="B50" s="113" t="s">
        <v>196</v>
      </c>
      <c r="C50" s="172"/>
      <c r="D50" s="173"/>
      <c r="E50" s="74"/>
      <c r="F50" s="36"/>
      <c r="G50" s="35"/>
      <c r="H50" s="74"/>
      <c r="I50" s="35"/>
      <c r="J50" s="74"/>
      <c r="K50" s="33" t="s">
        <v>3</v>
      </c>
      <c r="L50" s="65" t="s">
        <v>301</v>
      </c>
    </row>
    <row r="51" spans="1:12" ht="25.5" customHeight="1" x14ac:dyDescent="0.2">
      <c r="A51" s="44">
        <v>19</v>
      </c>
      <c r="B51" s="112" t="s">
        <v>307</v>
      </c>
      <c r="C51" s="217">
        <v>6770</v>
      </c>
      <c r="D51" s="163"/>
      <c r="E51" s="75">
        <v>6770</v>
      </c>
      <c r="F51" s="79" t="s">
        <v>8</v>
      </c>
      <c r="G51" s="97" t="s">
        <v>308</v>
      </c>
      <c r="H51" s="78">
        <v>6770</v>
      </c>
      <c r="I51" s="97" t="s">
        <v>308</v>
      </c>
      <c r="J51" s="75">
        <v>6770</v>
      </c>
      <c r="K51" s="40" t="s">
        <v>6</v>
      </c>
      <c r="L51" s="50" t="s">
        <v>309</v>
      </c>
    </row>
    <row r="52" spans="1:12" ht="25.5" customHeight="1" x14ac:dyDescent="0.2">
      <c r="A52" s="38"/>
      <c r="B52" s="36" t="s">
        <v>310</v>
      </c>
      <c r="C52" s="172"/>
      <c r="D52" s="173"/>
      <c r="E52" s="74"/>
      <c r="F52" s="36"/>
      <c r="G52" s="47" t="s">
        <v>311</v>
      </c>
      <c r="H52" s="74"/>
      <c r="I52" s="47" t="s">
        <v>311</v>
      </c>
      <c r="J52" s="74"/>
      <c r="K52" s="33" t="s">
        <v>3</v>
      </c>
      <c r="L52" s="65" t="s">
        <v>301</v>
      </c>
    </row>
    <row r="53" spans="1:12" ht="27.75" customHeight="1" x14ac:dyDescent="0.2">
      <c r="A53" s="44">
        <v>20</v>
      </c>
      <c r="B53" s="112" t="s">
        <v>312</v>
      </c>
      <c r="C53" s="217">
        <v>24000</v>
      </c>
      <c r="D53" s="163"/>
      <c r="E53" s="76">
        <v>24000</v>
      </c>
      <c r="F53" s="42" t="s">
        <v>8</v>
      </c>
      <c r="G53" s="97" t="s">
        <v>216</v>
      </c>
      <c r="H53" s="75">
        <v>24000</v>
      </c>
      <c r="I53" s="97" t="s">
        <v>216</v>
      </c>
      <c r="J53" s="75">
        <v>24000</v>
      </c>
      <c r="K53" s="40" t="s">
        <v>6</v>
      </c>
      <c r="L53" s="70" t="s">
        <v>313</v>
      </c>
    </row>
    <row r="54" spans="1:12" ht="27" customHeight="1" x14ac:dyDescent="0.2">
      <c r="A54" s="38"/>
      <c r="B54" s="36"/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314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247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248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315</v>
      </c>
      <c r="C62" s="217">
        <v>59000</v>
      </c>
      <c r="D62" s="163"/>
      <c r="E62" s="75">
        <v>59000</v>
      </c>
      <c r="F62" s="79" t="s">
        <v>8</v>
      </c>
      <c r="G62" s="42" t="s">
        <v>316</v>
      </c>
      <c r="H62" s="78">
        <v>59000</v>
      </c>
      <c r="I62" s="42" t="s">
        <v>316</v>
      </c>
      <c r="J62" s="75">
        <v>59000</v>
      </c>
      <c r="K62" s="40" t="s">
        <v>6</v>
      </c>
      <c r="L62" s="50" t="s">
        <v>317</v>
      </c>
    </row>
    <row r="63" spans="1:12" ht="24.75" customHeight="1" x14ac:dyDescent="0.2">
      <c r="A63" s="38"/>
      <c r="B63" s="36" t="s">
        <v>318</v>
      </c>
      <c r="C63" s="172"/>
      <c r="D63" s="173"/>
      <c r="E63" s="74"/>
      <c r="F63" s="36"/>
      <c r="G63" s="47" t="s">
        <v>183</v>
      </c>
      <c r="H63" s="74"/>
      <c r="I63" s="47" t="s">
        <v>183</v>
      </c>
      <c r="J63" s="74"/>
      <c r="K63" s="33" t="s">
        <v>3</v>
      </c>
      <c r="L63" s="65" t="s">
        <v>319</v>
      </c>
    </row>
    <row r="64" spans="1:12" ht="24.75" customHeight="1" x14ac:dyDescent="0.2">
      <c r="A64" s="44">
        <v>22</v>
      </c>
      <c r="B64" s="68" t="s">
        <v>320</v>
      </c>
      <c r="C64" s="217">
        <v>19215</v>
      </c>
      <c r="D64" s="163"/>
      <c r="E64" s="75">
        <v>19215</v>
      </c>
      <c r="F64" s="79" t="s">
        <v>8</v>
      </c>
      <c r="G64" s="42" t="s">
        <v>321</v>
      </c>
      <c r="H64" s="78">
        <v>19215</v>
      </c>
      <c r="I64" s="42" t="s">
        <v>321</v>
      </c>
      <c r="J64" s="75">
        <v>19215</v>
      </c>
      <c r="K64" s="40" t="s">
        <v>6</v>
      </c>
      <c r="L64" s="50" t="s">
        <v>322</v>
      </c>
    </row>
    <row r="65" spans="1:12" ht="24.75" customHeight="1" x14ac:dyDescent="0.2">
      <c r="A65" s="38"/>
      <c r="B65" s="36" t="s">
        <v>17</v>
      </c>
      <c r="C65" s="172"/>
      <c r="D65" s="173"/>
      <c r="E65" s="74"/>
      <c r="F65" s="36"/>
      <c r="G65" s="35"/>
      <c r="H65" s="74"/>
      <c r="I65" s="35"/>
      <c r="J65" s="74"/>
      <c r="K65" s="33" t="s">
        <v>3</v>
      </c>
      <c r="L65" s="65" t="s">
        <v>323</v>
      </c>
    </row>
    <row r="66" spans="1:12" ht="24.75" customHeight="1" x14ac:dyDescent="0.2">
      <c r="A66" s="49">
        <v>23</v>
      </c>
      <c r="B66" s="94" t="s">
        <v>324</v>
      </c>
      <c r="C66" s="198">
        <v>1490</v>
      </c>
      <c r="D66" s="199"/>
      <c r="E66" s="105">
        <v>1490</v>
      </c>
      <c r="F66" s="79" t="s">
        <v>8</v>
      </c>
      <c r="G66" s="47" t="s">
        <v>325</v>
      </c>
      <c r="H66" s="105">
        <v>1490</v>
      </c>
      <c r="I66" s="47" t="s">
        <v>325</v>
      </c>
      <c r="J66" s="105">
        <v>1490</v>
      </c>
      <c r="K66" s="40" t="s">
        <v>6</v>
      </c>
      <c r="L66" s="50" t="s">
        <v>326</v>
      </c>
    </row>
    <row r="67" spans="1:12" ht="24.75" customHeight="1" x14ac:dyDescent="0.2">
      <c r="A67" s="38"/>
      <c r="B67" s="36" t="s">
        <v>327</v>
      </c>
      <c r="C67" s="200"/>
      <c r="D67" s="201"/>
      <c r="E67" s="74"/>
      <c r="F67" s="36"/>
      <c r="G67" s="35" t="s">
        <v>328</v>
      </c>
      <c r="H67" s="74"/>
      <c r="I67" s="35" t="s">
        <v>328</v>
      </c>
      <c r="J67" s="74"/>
      <c r="K67" s="33" t="s">
        <v>3</v>
      </c>
      <c r="L67" s="65" t="s">
        <v>323</v>
      </c>
    </row>
    <row r="68" spans="1:12" ht="24.75" customHeight="1" x14ac:dyDescent="0.2">
      <c r="A68" s="49">
        <v>24</v>
      </c>
      <c r="B68" s="68" t="s">
        <v>329</v>
      </c>
      <c r="C68" s="198">
        <v>1690</v>
      </c>
      <c r="D68" s="199"/>
      <c r="E68" s="105">
        <v>1690</v>
      </c>
      <c r="F68" s="79" t="s">
        <v>8</v>
      </c>
      <c r="G68" s="47" t="s">
        <v>325</v>
      </c>
      <c r="H68" s="105">
        <v>1690</v>
      </c>
      <c r="I68" s="47" t="s">
        <v>325</v>
      </c>
      <c r="J68" s="105">
        <v>1690</v>
      </c>
      <c r="K68" s="40" t="s">
        <v>6</v>
      </c>
      <c r="L68" s="50" t="s">
        <v>330</v>
      </c>
    </row>
    <row r="69" spans="1:12" ht="24.75" customHeight="1" x14ac:dyDescent="0.2">
      <c r="A69" s="38"/>
      <c r="B69" s="36"/>
      <c r="C69" s="200"/>
      <c r="D69" s="201"/>
      <c r="E69" s="74"/>
      <c r="F69" s="36"/>
      <c r="G69" s="35" t="s">
        <v>328</v>
      </c>
      <c r="H69" s="74"/>
      <c r="I69" s="35" t="s">
        <v>328</v>
      </c>
      <c r="J69" s="74"/>
      <c r="K69" s="33" t="s">
        <v>3</v>
      </c>
      <c r="L69" s="65" t="s">
        <v>323</v>
      </c>
    </row>
    <row r="70" spans="1:12" ht="24.75" customHeight="1" x14ac:dyDescent="0.2">
      <c r="A70" s="49">
        <v>25</v>
      </c>
      <c r="B70" s="68" t="s">
        <v>331</v>
      </c>
      <c r="C70" s="198">
        <v>1070</v>
      </c>
      <c r="D70" s="199"/>
      <c r="E70" s="105">
        <v>1070</v>
      </c>
      <c r="F70" s="79" t="s">
        <v>8</v>
      </c>
      <c r="G70" s="47" t="s">
        <v>325</v>
      </c>
      <c r="H70" s="105">
        <v>1070</v>
      </c>
      <c r="I70" s="47" t="s">
        <v>325</v>
      </c>
      <c r="J70" s="105">
        <v>1070</v>
      </c>
      <c r="K70" s="40" t="s">
        <v>6</v>
      </c>
      <c r="L70" s="50" t="s">
        <v>332</v>
      </c>
    </row>
    <row r="71" spans="1:12" ht="24.75" customHeight="1" x14ac:dyDescent="0.2">
      <c r="A71" s="38"/>
      <c r="B71" s="36"/>
      <c r="C71" s="200"/>
      <c r="D71" s="201"/>
      <c r="E71" s="74"/>
      <c r="F71" s="36"/>
      <c r="G71" s="35" t="s">
        <v>328</v>
      </c>
      <c r="H71" s="74"/>
      <c r="I71" s="35" t="s">
        <v>328</v>
      </c>
      <c r="J71" s="74"/>
      <c r="K71" s="33" t="s">
        <v>3</v>
      </c>
      <c r="L71" s="65" t="s">
        <v>323</v>
      </c>
    </row>
    <row r="72" spans="1:12" ht="24.75" customHeight="1" x14ac:dyDescent="0.2">
      <c r="A72" s="49">
        <v>26</v>
      </c>
      <c r="B72" s="68" t="s">
        <v>333</v>
      </c>
      <c r="C72" s="217">
        <v>41500</v>
      </c>
      <c r="D72" s="163"/>
      <c r="E72" s="75">
        <v>41500</v>
      </c>
      <c r="F72" s="79" t="s">
        <v>8</v>
      </c>
      <c r="G72" s="47" t="s">
        <v>334</v>
      </c>
      <c r="H72" s="78">
        <v>41500</v>
      </c>
      <c r="I72" s="47" t="s">
        <v>334</v>
      </c>
      <c r="J72" s="75">
        <v>41500</v>
      </c>
      <c r="K72" s="40" t="s">
        <v>6</v>
      </c>
      <c r="L72" s="50" t="s">
        <v>335</v>
      </c>
    </row>
    <row r="73" spans="1:12" ht="24.75" customHeight="1" x14ac:dyDescent="0.2">
      <c r="A73" s="38"/>
      <c r="B73" s="36" t="s">
        <v>336</v>
      </c>
      <c r="C73" s="172"/>
      <c r="D73" s="173"/>
      <c r="E73" s="74"/>
      <c r="F73" s="36"/>
      <c r="G73" s="35" t="s">
        <v>337</v>
      </c>
      <c r="H73" s="74"/>
      <c r="I73" s="35" t="s">
        <v>337</v>
      </c>
      <c r="J73" s="74"/>
      <c r="K73" s="33" t="s">
        <v>3</v>
      </c>
      <c r="L73" s="65" t="s">
        <v>338</v>
      </c>
    </row>
    <row r="74" spans="1:12" ht="24.75" customHeight="1" x14ac:dyDescent="0.2">
      <c r="A74" s="49">
        <v>27</v>
      </c>
      <c r="B74" s="68" t="s">
        <v>339</v>
      </c>
      <c r="C74" s="217">
        <v>11800</v>
      </c>
      <c r="D74" s="163"/>
      <c r="E74" s="75">
        <v>11800</v>
      </c>
      <c r="F74" s="79" t="s">
        <v>8</v>
      </c>
      <c r="G74" s="42" t="s">
        <v>275</v>
      </c>
      <c r="H74" s="78">
        <v>11800</v>
      </c>
      <c r="I74" s="42" t="s">
        <v>275</v>
      </c>
      <c r="J74" s="75">
        <v>11800</v>
      </c>
      <c r="K74" s="40" t="s">
        <v>6</v>
      </c>
      <c r="L74" s="50" t="s">
        <v>340</v>
      </c>
    </row>
    <row r="75" spans="1:12" ht="24.75" customHeight="1" x14ac:dyDescent="0.2">
      <c r="A75" s="38"/>
      <c r="B75" s="36" t="s">
        <v>341</v>
      </c>
      <c r="C75" s="172"/>
      <c r="D75" s="173"/>
      <c r="E75" s="74"/>
      <c r="F75" s="36"/>
      <c r="G75" s="35"/>
      <c r="H75" s="74"/>
      <c r="I75" s="35"/>
      <c r="J75" s="74"/>
      <c r="K75" s="33" t="s">
        <v>3</v>
      </c>
      <c r="L75" s="65" t="s">
        <v>338</v>
      </c>
    </row>
    <row r="76" spans="1:12" ht="24.75" customHeight="1" x14ac:dyDescent="0.2">
      <c r="A76" s="49">
        <v>28</v>
      </c>
      <c r="B76" s="106" t="s">
        <v>342</v>
      </c>
      <c r="C76" s="198">
        <v>4000</v>
      </c>
      <c r="D76" s="199"/>
      <c r="E76" s="105">
        <v>4000</v>
      </c>
      <c r="F76" s="79" t="s">
        <v>8</v>
      </c>
      <c r="G76" s="42" t="s">
        <v>275</v>
      </c>
      <c r="H76" s="105">
        <v>4000</v>
      </c>
      <c r="I76" s="42" t="s">
        <v>275</v>
      </c>
      <c r="J76" s="105">
        <v>4000</v>
      </c>
      <c r="K76" s="40" t="s">
        <v>6</v>
      </c>
      <c r="L76" s="50" t="s">
        <v>343</v>
      </c>
    </row>
    <row r="77" spans="1:12" ht="24.75" customHeight="1" x14ac:dyDescent="0.2">
      <c r="A77" s="38"/>
      <c r="B77" s="36" t="s">
        <v>300</v>
      </c>
      <c r="C77" s="200"/>
      <c r="D77" s="201"/>
      <c r="E77" s="74"/>
      <c r="F77" s="36"/>
      <c r="G77" s="35"/>
      <c r="H77" s="74"/>
      <c r="I77" s="35"/>
      <c r="J77" s="74"/>
      <c r="K77" s="33" t="s">
        <v>3</v>
      </c>
      <c r="L77" s="65" t="s">
        <v>338</v>
      </c>
    </row>
    <row r="78" spans="1:12" ht="24.75" customHeight="1" x14ac:dyDescent="0.2">
      <c r="A78" s="49">
        <v>29</v>
      </c>
      <c r="B78" s="68" t="s">
        <v>344</v>
      </c>
      <c r="C78" s="217">
        <v>2903</v>
      </c>
      <c r="D78" s="163"/>
      <c r="E78" s="75">
        <v>2903</v>
      </c>
      <c r="F78" s="79" t="s">
        <v>8</v>
      </c>
      <c r="G78" s="42" t="s">
        <v>325</v>
      </c>
      <c r="H78" s="78">
        <v>2903</v>
      </c>
      <c r="I78" s="42" t="s">
        <v>325</v>
      </c>
      <c r="J78" s="75">
        <v>2903</v>
      </c>
      <c r="K78" s="40" t="s">
        <v>6</v>
      </c>
      <c r="L78" s="50" t="s">
        <v>345</v>
      </c>
    </row>
    <row r="79" spans="1:12" ht="24.75" customHeight="1" x14ac:dyDescent="0.2">
      <c r="A79" s="38"/>
      <c r="B79" s="36" t="s">
        <v>327</v>
      </c>
      <c r="C79" s="172"/>
      <c r="D79" s="173"/>
      <c r="E79" s="74"/>
      <c r="F79" s="36"/>
      <c r="G79" s="47" t="s">
        <v>328</v>
      </c>
      <c r="H79" s="74"/>
      <c r="I79" s="47" t="s">
        <v>328</v>
      </c>
      <c r="J79" s="74"/>
      <c r="K79" s="33" t="s">
        <v>3</v>
      </c>
      <c r="L79" s="65" t="s">
        <v>338</v>
      </c>
    </row>
    <row r="80" spans="1:12" ht="24.75" customHeight="1" x14ac:dyDescent="0.2">
      <c r="A80" s="49">
        <v>30</v>
      </c>
      <c r="B80" s="106" t="s">
        <v>346</v>
      </c>
      <c r="C80" s="217">
        <v>40000</v>
      </c>
      <c r="D80" s="163"/>
      <c r="E80" s="75">
        <v>40000</v>
      </c>
      <c r="F80" s="79" t="s">
        <v>8</v>
      </c>
      <c r="G80" s="42" t="s">
        <v>347</v>
      </c>
      <c r="H80" s="78">
        <v>40000</v>
      </c>
      <c r="I80" s="42" t="s">
        <v>347</v>
      </c>
      <c r="J80" s="75">
        <v>40000</v>
      </c>
      <c r="K80" s="40" t="s">
        <v>6</v>
      </c>
      <c r="L80" s="50" t="s">
        <v>348</v>
      </c>
    </row>
    <row r="81" spans="1:12" ht="24.75" customHeight="1" x14ac:dyDescent="0.2">
      <c r="A81" s="38"/>
      <c r="B81" s="36" t="s">
        <v>349</v>
      </c>
      <c r="C81" s="172"/>
      <c r="D81" s="173"/>
      <c r="E81" s="74"/>
      <c r="F81" s="36"/>
      <c r="G81" s="35"/>
      <c r="H81" s="74"/>
      <c r="I81" s="35"/>
      <c r="J81" s="74"/>
      <c r="K81" s="33" t="s">
        <v>3</v>
      </c>
      <c r="L81" s="65" t="s">
        <v>350</v>
      </c>
    </row>
    <row r="82" spans="1:12" ht="24.75" customHeight="1" x14ac:dyDescent="0.2"/>
    <row r="83" spans="1:12" ht="20.25" customHeight="1" x14ac:dyDescent="0.2">
      <c r="L83" s="21" t="s">
        <v>43</v>
      </c>
    </row>
    <row r="84" spans="1:12" ht="21" customHeight="1" x14ac:dyDescent="0.2">
      <c r="A84" s="194" t="s">
        <v>247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</row>
    <row r="85" spans="1:12" ht="19.5" customHeight="1" x14ac:dyDescent="0.2">
      <c r="A85" s="194" t="s">
        <v>41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</row>
    <row r="86" spans="1:12" ht="20.25" customHeight="1" x14ac:dyDescent="0.2">
      <c r="A86" s="178" t="s">
        <v>248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</row>
    <row r="87" spans="1:12" ht="24.75" customHeight="1" x14ac:dyDescent="0.2">
      <c r="A87" s="202" t="s">
        <v>39</v>
      </c>
      <c r="B87" s="205" t="s">
        <v>38</v>
      </c>
      <c r="C87" s="208" t="s">
        <v>37</v>
      </c>
      <c r="D87" s="209"/>
      <c r="E87" s="114"/>
      <c r="F87" s="114"/>
      <c r="G87" s="208" t="s">
        <v>36</v>
      </c>
      <c r="H87" s="209"/>
      <c r="I87" s="208" t="s">
        <v>35</v>
      </c>
      <c r="J87" s="209"/>
      <c r="K87" s="202" t="s">
        <v>34</v>
      </c>
      <c r="L87" s="214" t="s">
        <v>33</v>
      </c>
    </row>
    <row r="88" spans="1:12" ht="19.5" x14ac:dyDescent="0.2">
      <c r="A88" s="203"/>
      <c r="B88" s="206"/>
      <c r="C88" s="210"/>
      <c r="D88" s="211"/>
      <c r="E88" s="115" t="s">
        <v>32</v>
      </c>
      <c r="F88" s="115" t="s">
        <v>31</v>
      </c>
      <c r="G88" s="210"/>
      <c r="H88" s="211"/>
      <c r="I88" s="210"/>
      <c r="J88" s="211"/>
      <c r="K88" s="203"/>
      <c r="L88" s="215"/>
    </row>
    <row r="89" spans="1:12" ht="9" customHeight="1" x14ac:dyDescent="0.2">
      <c r="A89" s="204"/>
      <c r="B89" s="207"/>
      <c r="C89" s="212"/>
      <c r="D89" s="213"/>
      <c r="E89" s="116"/>
      <c r="F89" s="116"/>
      <c r="G89" s="212"/>
      <c r="H89" s="213"/>
      <c r="I89" s="212"/>
      <c r="J89" s="213"/>
      <c r="K89" s="204"/>
      <c r="L89" s="216"/>
    </row>
    <row r="90" spans="1:12" ht="24" customHeight="1" x14ac:dyDescent="0.2">
      <c r="A90" s="44">
        <v>31</v>
      </c>
      <c r="B90" s="68" t="s">
        <v>160</v>
      </c>
      <c r="C90" s="174">
        <v>9860</v>
      </c>
      <c r="D90" s="175"/>
      <c r="E90" s="75">
        <v>9860</v>
      </c>
      <c r="F90" s="79" t="s">
        <v>8</v>
      </c>
      <c r="G90" s="42" t="s">
        <v>321</v>
      </c>
      <c r="H90" s="78">
        <v>9860</v>
      </c>
      <c r="I90" s="42" t="s">
        <v>321</v>
      </c>
      <c r="J90" s="75">
        <v>9860</v>
      </c>
      <c r="K90" s="40" t="s">
        <v>6</v>
      </c>
      <c r="L90" s="50" t="s">
        <v>351</v>
      </c>
    </row>
    <row r="91" spans="1:12" ht="24" customHeight="1" x14ac:dyDescent="0.2">
      <c r="A91" s="38"/>
      <c r="B91" s="36" t="s">
        <v>352</v>
      </c>
      <c r="C91" s="172"/>
      <c r="D91" s="173"/>
      <c r="E91" s="74"/>
      <c r="F91" s="36"/>
      <c r="G91" s="35" t="s">
        <v>353</v>
      </c>
      <c r="H91" s="74"/>
      <c r="I91" s="35" t="s">
        <v>353</v>
      </c>
      <c r="J91" s="74"/>
      <c r="K91" s="33" t="s">
        <v>3</v>
      </c>
      <c r="L91" s="65" t="s">
        <v>354</v>
      </c>
    </row>
    <row r="92" spans="1:12" ht="24" customHeight="1" x14ac:dyDescent="0.2">
      <c r="A92" s="49">
        <v>32</v>
      </c>
      <c r="B92" s="106" t="s">
        <v>346</v>
      </c>
      <c r="C92" s="198">
        <v>93090</v>
      </c>
      <c r="D92" s="199"/>
      <c r="E92" s="105">
        <v>93090</v>
      </c>
      <c r="F92" s="79" t="s">
        <v>8</v>
      </c>
      <c r="G92" s="42" t="s">
        <v>355</v>
      </c>
      <c r="H92" s="105">
        <v>93090</v>
      </c>
      <c r="I92" s="42" t="s">
        <v>355</v>
      </c>
      <c r="J92" s="105">
        <v>93090</v>
      </c>
      <c r="K92" s="40" t="s">
        <v>6</v>
      </c>
      <c r="L92" s="50" t="s">
        <v>356</v>
      </c>
    </row>
    <row r="93" spans="1:12" ht="24" customHeight="1" x14ac:dyDescent="0.2">
      <c r="A93" s="38"/>
      <c r="B93" s="36"/>
      <c r="C93" s="200"/>
      <c r="D93" s="201"/>
      <c r="E93" s="74"/>
      <c r="F93" s="36"/>
      <c r="G93" s="47"/>
      <c r="H93" s="74"/>
      <c r="I93" s="35"/>
      <c r="J93" s="74"/>
      <c r="K93" s="33" t="s">
        <v>3</v>
      </c>
      <c r="L93" s="65" t="s">
        <v>354</v>
      </c>
    </row>
    <row r="94" spans="1:12" ht="24" customHeight="1" x14ac:dyDescent="0.2">
      <c r="A94" s="49">
        <v>33</v>
      </c>
      <c r="B94" s="68" t="s">
        <v>357</v>
      </c>
      <c r="C94" s="198">
        <v>11085</v>
      </c>
      <c r="D94" s="199"/>
      <c r="E94" s="105">
        <v>11085</v>
      </c>
      <c r="F94" s="79" t="s">
        <v>8</v>
      </c>
      <c r="G94" s="42" t="s">
        <v>325</v>
      </c>
      <c r="H94" s="105">
        <v>11085</v>
      </c>
      <c r="I94" s="42" t="s">
        <v>325</v>
      </c>
      <c r="J94" s="105">
        <v>11085</v>
      </c>
      <c r="K94" s="40" t="s">
        <v>6</v>
      </c>
      <c r="L94" s="50" t="s">
        <v>358</v>
      </c>
    </row>
    <row r="95" spans="1:12" ht="24" customHeight="1" x14ac:dyDescent="0.2">
      <c r="A95" s="38"/>
      <c r="B95" s="36"/>
      <c r="C95" s="200"/>
      <c r="D95" s="201"/>
      <c r="E95" s="74"/>
      <c r="F95" s="36"/>
      <c r="G95" s="35" t="s">
        <v>328</v>
      </c>
      <c r="H95" s="74"/>
      <c r="I95" s="35" t="s">
        <v>328</v>
      </c>
      <c r="J95" s="74"/>
      <c r="K95" s="33" t="s">
        <v>3</v>
      </c>
      <c r="L95" s="65" t="s">
        <v>359</v>
      </c>
    </row>
    <row r="96" spans="1:12" ht="24" customHeight="1" x14ac:dyDescent="0.2">
      <c r="A96" s="49">
        <v>34</v>
      </c>
      <c r="B96" s="68" t="s">
        <v>360</v>
      </c>
      <c r="C96" s="217">
        <v>15800</v>
      </c>
      <c r="D96" s="163"/>
      <c r="E96" s="75">
        <v>15800</v>
      </c>
      <c r="F96" s="79" t="s">
        <v>8</v>
      </c>
      <c r="G96" s="42" t="s">
        <v>361</v>
      </c>
      <c r="H96" s="78">
        <v>15800</v>
      </c>
      <c r="I96" s="42" t="s">
        <v>361</v>
      </c>
      <c r="J96" s="75">
        <v>15800</v>
      </c>
      <c r="K96" s="40" t="s">
        <v>6</v>
      </c>
      <c r="L96" s="50" t="s">
        <v>362</v>
      </c>
    </row>
    <row r="97" spans="1:12" ht="24" customHeight="1" x14ac:dyDescent="0.2">
      <c r="A97" s="38"/>
      <c r="B97" s="36" t="s">
        <v>363</v>
      </c>
      <c r="C97" s="172"/>
      <c r="D97" s="173"/>
      <c r="E97" s="74"/>
      <c r="F97" s="36"/>
      <c r="G97" s="35"/>
      <c r="H97" s="74"/>
      <c r="I97" s="35"/>
      <c r="J97" s="74"/>
      <c r="K97" s="33" t="s">
        <v>3</v>
      </c>
      <c r="L97" s="65" t="s">
        <v>359</v>
      </c>
    </row>
    <row r="98" spans="1:12" ht="24.75" customHeight="1" x14ac:dyDescent="0.2">
      <c r="A98" s="49">
        <v>35</v>
      </c>
      <c r="B98" s="68" t="s">
        <v>364</v>
      </c>
      <c r="C98" s="217">
        <v>2500</v>
      </c>
      <c r="D98" s="163"/>
      <c r="E98" s="75">
        <v>2500</v>
      </c>
      <c r="F98" s="79" t="s">
        <v>8</v>
      </c>
      <c r="G98" s="42" t="s">
        <v>365</v>
      </c>
      <c r="H98" s="78">
        <v>2500</v>
      </c>
      <c r="I98" s="42" t="s">
        <v>365</v>
      </c>
      <c r="J98" s="75">
        <v>2500</v>
      </c>
      <c r="K98" s="40" t="s">
        <v>6</v>
      </c>
      <c r="L98" s="50" t="s">
        <v>366</v>
      </c>
    </row>
    <row r="99" spans="1:12" ht="24" customHeight="1" x14ac:dyDescent="0.2">
      <c r="A99" s="49"/>
      <c r="B99" s="36" t="s">
        <v>367</v>
      </c>
      <c r="C99" s="172"/>
      <c r="D99" s="173"/>
      <c r="E99" s="74"/>
      <c r="F99" s="36"/>
      <c r="G99" s="35" t="s">
        <v>368</v>
      </c>
      <c r="H99" s="74"/>
      <c r="I99" s="35" t="s">
        <v>368</v>
      </c>
      <c r="J99" s="74"/>
      <c r="K99" s="33" t="s">
        <v>3</v>
      </c>
      <c r="L99" s="65" t="s">
        <v>359</v>
      </c>
    </row>
    <row r="100" spans="1:12" ht="24" customHeight="1" x14ac:dyDescent="0.2">
      <c r="A100" s="44">
        <v>36</v>
      </c>
      <c r="B100" s="68" t="s">
        <v>369</v>
      </c>
      <c r="C100" s="217">
        <v>6900</v>
      </c>
      <c r="D100" s="163"/>
      <c r="E100" s="75">
        <v>6900</v>
      </c>
      <c r="F100" s="79" t="s">
        <v>8</v>
      </c>
      <c r="G100" s="42" t="s">
        <v>370</v>
      </c>
      <c r="H100" s="78">
        <v>6900</v>
      </c>
      <c r="I100" s="42" t="s">
        <v>370</v>
      </c>
      <c r="J100" s="75">
        <v>6900</v>
      </c>
      <c r="K100" s="40" t="s">
        <v>6</v>
      </c>
      <c r="L100" s="50" t="s">
        <v>371</v>
      </c>
    </row>
    <row r="101" spans="1:12" ht="24" customHeight="1" x14ac:dyDescent="0.2">
      <c r="A101" s="38"/>
      <c r="B101" s="36" t="s">
        <v>372</v>
      </c>
      <c r="C101" s="172"/>
      <c r="D101" s="173"/>
      <c r="E101" s="74"/>
      <c r="F101" s="36"/>
      <c r="G101" s="35"/>
      <c r="H101" s="74"/>
      <c r="I101" s="35"/>
      <c r="J101" s="74"/>
      <c r="K101" s="33" t="s">
        <v>3</v>
      </c>
      <c r="L101" s="65" t="s">
        <v>359</v>
      </c>
    </row>
    <row r="102" spans="1:12" ht="24" customHeight="1" x14ac:dyDescent="0.2">
      <c r="A102" s="49">
        <v>37</v>
      </c>
      <c r="B102" s="68" t="s">
        <v>373</v>
      </c>
      <c r="C102" s="198">
        <v>75000</v>
      </c>
      <c r="D102" s="199"/>
      <c r="E102" s="105">
        <v>75000</v>
      </c>
      <c r="F102" s="79" t="s">
        <v>8</v>
      </c>
      <c r="G102" s="42" t="s">
        <v>325</v>
      </c>
      <c r="H102" s="105">
        <v>75000</v>
      </c>
      <c r="I102" s="42" t="s">
        <v>325</v>
      </c>
      <c r="J102" s="105">
        <v>75000</v>
      </c>
      <c r="K102" s="40" t="s">
        <v>6</v>
      </c>
      <c r="L102" s="50" t="s">
        <v>374</v>
      </c>
    </row>
    <row r="103" spans="1:12" ht="24" customHeight="1" x14ac:dyDescent="0.2">
      <c r="A103" s="38"/>
      <c r="B103" s="36" t="s">
        <v>363</v>
      </c>
      <c r="C103" s="200"/>
      <c r="D103" s="201"/>
      <c r="E103" s="74"/>
      <c r="F103" s="36"/>
      <c r="G103" s="35" t="s">
        <v>328</v>
      </c>
      <c r="H103" s="74"/>
      <c r="I103" s="35" t="s">
        <v>328</v>
      </c>
      <c r="J103" s="74"/>
      <c r="K103" s="33" t="s">
        <v>3</v>
      </c>
      <c r="L103" s="65" t="s">
        <v>359</v>
      </c>
    </row>
    <row r="104" spans="1:12" ht="24" customHeight="1" x14ac:dyDescent="0.2">
      <c r="A104" s="49">
        <v>38</v>
      </c>
      <c r="B104" s="106" t="s">
        <v>375</v>
      </c>
      <c r="C104" s="198">
        <v>1090</v>
      </c>
      <c r="D104" s="199"/>
      <c r="E104" s="105">
        <v>1090</v>
      </c>
      <c r="F104" s="79" t="s">
        <v>8</v>
      </c>
      <c r="G104" s="42" t="s">
        <v>376</v>
      </c>
      <c r="H104" s="105">
        <v>1090</v>
      </c>
      <c r="I104" s="42" t="s">
        <v>376</v>
      </c>
      <c r="J104" s="105">
        <v>1090</v>
      </c>
      <c r="K104" s="40" t="s">
        <v>6</v>
      </c>
      <c r="L104" s="50" t="s">
        <v>377</v>
      </c>
    </row>
    <row r="105" spans="1:12" ht="24" customHeight="1" x14ac:dyDescent="0.2">
      <c r="A105" s="38"/>
      <c r="B105" s="36" t="s">
        <v>378</v>
      </c>
      <c r="C105" s="200"/>
      <c r="D105" s="201"/>
      <c r="E105" s="74"/>
      <c r="F105" s="36"/>
      <c r="G105" s="35"/>
      <c r="H105" s="74"/>
      <c r="I105" s="35"/>
      <c r="J105" s="74"/>
      <c r="K105" s="33" t="s">
        <v>3</v>
      </c>
      <c r="L105" s="65" t="s">
        <v>359</v>
      </c>
    </row>
    <row r="106" spans="1:12" ht="24" customHeight="1" x14ac:dyDescent="0.2">
      <c r="A106" s="49">
        <v>39</v>
      </c>
      <c r="B106" s="100" t="s">
        <v>379</v>
      </c>
      <c r="C106" s="217">
        <v>47600</v>
      </c>
      <c r="D106" s="163"/>
      <c r="E106" s="75">
        <v>47600</v>
      </c>
      <c r="F106" s="79" t="s">
        <v>8</v>
      </c>
      <c r="G106" s="42" t="s">
        <v>380</v>
      </c>
      <c r="H106" s="78">
        <v>47600</v>
      </c>
      <c r="I106" s="42" t="s">
        <v>380</v>
      </c>
      <c r="J106" s="75">
        <v>47600</v>
      </c>
      <c r="K106" s="40" t="s">
        <v>6</v>
      </c>
      <c r="L106" s="50" t="s">
        <v>381</v>
      </c>
    </row>
    <row r="107" spans="1:12" ht="24" customHeight="1" x14ac:dyDescent="0.2">
      <c r="A107" s="38"/>
      <c r="B107" s="36" t="s">
        <v>382</v>
      </c>
      <c r="C107" s="172"/>
      <c r="D107" s="173"/>
      <c r="E107" s="74"/>
      <c r="F107" s="36"/>
      <c r="G107" s="47" t="s">
        <v>337</v>
      </c>
      <c r="H107" s="74"/>
      <c r="I107" s="47" t="s">
        <v>337</v>
      </c>
      <c r="J107" s="74"/>
      <c r="K107" s="33" t="s">
        <v>3</v>
      </c>
      <c r="L107" s="65" t="s">
        <v>383</v>
      </c>
    </row>
    <row r="108" spans="1:12" ht="24" customHeight="1" x14ac:dyDescent="0.2">
      <c r="A108" s="49">
        <v>40</v>
      </c>
      <c r="B108" s="68" t="s">
        <v>384</v>
      </c>
      <c r="C108" s="217">
        <v>54184.800000000003</v>
      </c>
      <c r="D108" s="163"/>
      <c r="E108" s="75">
        <v>54184.800000000003</v>
      </c>
      <c r="F108" s="79" t="s">
        <v>8</v>
      </c>
      <c r="G108" s="42" t="s">
        <v>46</v>
      </c>
      <c r="H108" s="78">
        <v>54184.800000000003</v>
      </c>
      <c r="I108" s="42" t="s">
        <v>46</v>
      </c>
      <c r="J108" s="75">
        <v>54184.800000000003</v>
      </c>
      <c r="K108" s="40" t="s">
        <v>6</v>
      </c>
      <c r="L108" s="50" t="s">
        <v>385</v>
      </c>
    </row>
    <row r="109" spans="1:12" ht="15" customHeight="1" x14ac:dyDescent="0.2">
      <c r="A109" s="38"/>
      <c r="B109" s="36"/>
      <c r="C109" s="172"/>
      <c r="D109" s="173"/>
      <c r="E109" s="74"/>
      <c r="F109" s="36"/>
      <c r="G109" s="35"/>
      <c r="H109" s="74"/>
      <c r="I109" s="35"/>
      <c r="J109" s="74"/>
      <c r="K109" s="33" t="s">
        <v>3</v>
      </c>
      <c r="L109" s="65" t="s">
        <v>383</v>
      </c>
    </row>
    <row r="110" spans="1:12" ht="24" customHeight="1" x14ac:dyDescent="0.2">
      <c r="A110" s="117"/>
      <c r="B110" s="30"/>
      <c r="C110" s="223">
        <f>SUM(C108,C90:D106,C62:D80,C35:D53,C8:D26)</f>
        <v>726399.8</v>
      </c>
      <c r="D110" s="224"/>
      <c r="E110" s="118">
        <f>SUM(E108,E90:E106,E62:E80,E35:E53,E8:E26)</f>
        <v>726399.8</v>
      </c>
      <c r="F110" s="30"/>
      <c r="G110" s="31"/>
      <c r="H110" s="118">
        <f>SUM(H108,H90:H106,H62:H80,H35:H53,H8:H26)</f>
        <v>726399.8</v>
      </c>
      <c r="I110" s="31"/>
      <c r="J110" s="118">
        <f>SUM(J108,J90:J106,J62:J81,J35:J53,J8:J26)</f>
        <v>726399.8</v>
      </c>
      <c r="K110" s="28"/>
      <c r="L110" s="119"/>
    </row>
    <row r="111" spans="1:12" ht="37.5" customHeight="1" x14ac:dyDescent="0.3">
      <c r="J111" s="160" t="s">
        <v>1</v>
      </c>
      <c r="K111" s="160"/>
    </row>
    <row r="112" spans="1:12" ht="21.75" customHeight="1" x14ac:dyDescent="0.2">
      <c r="J112" s="162" t="s">
        <v>0</v>
      </c>
      <c r="K112" s="162"/>
    </row>
    <row r="113" spans="1:12" ht="20.25" x14ac:dyDescent="0.2">
      <c r="L113" s="21"/>
    </row>
    <row r="114" spans="1:12" ht="20.25" x14ac:dyDescent="0.2">
      <c r="A114" s="194"/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</row>
    <row r="115" spans="1:12" ht="20.25" x14ac:dyDescent="0.2">
      <c r="A115" s="194"/>
      <c r="B115" s="194"/>
      <c r="C115" s="194"/>
      <c r="D115" s="194"/>
      <c r="E115" s="194"/>
      <c r="F115" s="194"/>
      <c r="G115" s="194"/>
      <c r="H115" s="194"/>
      <c r="I115" s="194"/>
      <c r="J115" s="194"/>
      <c r="K115" s="194"/>
      <c r="L115" s="194"/>
    </row>
    <row r="116" spans="1:12" ht="20.25" x14ac:dyDescent="0.2">
      <c r="A116" s="249"/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</row>
    <row r="117" spans="1:12" ht="20.25" x14ac:dyDescent="0.2">
      <c r="A117" s="250"/>
      <c r="B117" s="251"/>
      <c r="C117" s="250"/>
      <c r="D117" s="250"/>
      <c r="E117" s="252"/>
      <c r="F117" s="252"/>
      <c r="G117" s="250"/>
      <c r="H117" s="250"/>
      <c r="I117" s="250"/>
      <c r="J117" s="250"/>
      <c r="K117" s="250"/>
      <c r="L117" s="253"/>
    </row>
    <row r="118" spans="1:12" ht="20.25" x14ac:dyDescent="0.2">
      <c r="A118" s="250"/>
      <c r="B118" s="251"/>
      <c r="C118" s="250"/>
      <c r="D118" s="250"/>
      <c r="E118" s="252"/>
      <c r="F118" s="252"/>
      <c r="G118" s="250"/>
      <c r="H118" s="250"/>
      <c r="I118" s="250"/>
      <c r="J118" s="250"/>
      <c r="K118" s="250"/>
      <c r="L118" s="253"/>
    </row>
    <row r="119" spans="1:12" ht="20.25" x14ac:dyDescent="0.2">
      <c r="A119" s="250"/>
      <c r="B119" s="251"/>
      <c r="C119" s="250"/>
      <c r="D119" s="250"/>
      <c r="E119" s="252"/>
      <c r="F119" s="252"/>
      <c r="G119" s="250"/>
      <c r="H119" s="250"/>
      <c r="I119" s="250"/>
      <c r="J119" s="250"/>
      <c r="K119" s="250"/>
      <c r="L119" s="253"/>
    </row>
    <row r="120" spans="1:12" ht="27.75" customHeight="1" x14ac:dyDescent="0.2">
      <c r="A120" s="252"/>
      <c r="B120" s="254"/>
      <c r="C120" s="255"/>
      <c r="D120" s="255"/>
      <c r="E120" s="12"/>
      <c r="F120" s="256"/>
      <c r="G120" s="256"/>
      <c r="H120" s="12"/>
      <c r="I120" s="256"/>
      <c r="J120" s="12"/>
      <c r="K120" s="257"/>
      <c r="L120" s="258"/>
    </row>
    <row r="121" spans="1:12" ht="27" customHeight="1" x14ac:dyDescent="0.2">
      <c r="A121" s="252"/>
      <c r="B121" s="254"/>
      <c r="C121" s="255"/>
      <c r="D121" s="255"/>
      <c r="E121" s="12"/>
      <c r="F121" s="254"/>
      <c r="G121" s="256"/>
      <c r="H121" s="12"/>
      <c r="I121" s="256"/>
      <c r="J121" s="12"/>
      <c r="K121" s="257"/>
      <c r="L121" s="259"/>
    </row>
    <row r="122" spans="1:12" ht="27" customHeight="1" x14ac:dyDescent="0.2">
      <c r="A122" s="252"/>
      <c r="B122" s="254"/>
      <c r="C122" s="255"/>
      <c r="D122" s="255"/>
      <c r="E122" s="12"/>
      <c r="F122" s="256"/>
      <c r="G122" s="256"/>
      <c r="H122" s="12"/>
      <c r="I122" s="256"/>
      <c r="J122" s="12"/>
      <c r="K122" s="257"/>
      <c r="L122" s="258"/>
    </row>
    <row r="123" spans="1:12" ht="27" customHeight="1" x14ac:dyDescent="0.2">
      <c r="A123" s="252"/>
      <c r="B123" s="254"/>
      <c r="C123" s="255"/>
      <c r="D123" s="255"/>
      <c r="E123" s="12"/>
      <c r="F123" s="254"/>
      <c r="G123" s="256"/>
      <c r="H123" s="12"/>
      <c r="I123" s="256"/>
      <c r="J123" s="12"/>
      <c r="K123" s="257"/>
      <c r="L123" s="259"/>
    </row>
    <row r="124" spans="1:12" ht="27" customHeight="1" x14ac:dyDescent="0.2">
      <c r="A124" s="252"/>
      <c r="B124" s="254"/>
      <c r="C124" s="161"/>
      <c r="D124" s="161"/>
      <c r="E124" s="12"/>
      <c r="F124" s="256"/>
      <c r="G124" s="256"/>
      <c r="H124" s="12"/>
      <c r="I124" s="256"/>
      <c r="J124" s="12"/>
      <c r="K124" s="257"/>
      <c r="L124" s="258"/>
    </row>
    <row r="125" spans="1:12" ht="27" customHeight="1" x14ac:dyDescent="0.2">
      <c r="A125" s="252"/>
      <c r="B125" s="254"/>
      <c r="C125" s="260"/>
      <c r="D125" s="260"/>
      <c r="E125" s="12"/>
      <c r="F125" s="254"/>
      <c r="G125" s="256"/>
      <c r="H125" s="12"/>
      <c r="I125" s="256"/>
      <c r="J125" s="12"/>
      <c r="K125" s="257"/>
      <c r="L125" s="259"/>
    </row>
    <row r="126" spans="1:12" ht="27.75" customHeight="1" x14ac:dyDescent="0.3">
      <c r="A126" s="261"/>
      <c r="B126" s="261"/>
      <c r="C126" s="262"/>
      <c r="D126" s="263"/>
      <c r="E126" s="264"/>
      <c r="F126" s="261"/>
      <c r="G126" s="261"/>
      <c r="H126" s="264"/>
      <c r="I126" s="261"/>
      <c r="J126" s="264"/>
      <c r="K126" s="261"/>
      <c r="L126" s="261"/>
    </row>
    <row r="127" spans="1:12" ht="25.5" customHeight="1" x14ac:dyDescent="0.2"/>
    <row r="128" spans="1:12" ht="25.5" customHeight="1" x14ac:dyDescent="0.3">
      <c r="J128" s="160"/>
      <c r="K128" s="160"/>
    </row>
    <row r="129" spans="10:11" ht="20.25" x14ac:dyDescent="0.2">
      <c r="J129" s="162"/>
      <c r="K129" s="162"/>
    </row>
  </sheetData>
  <mergeCells count="142">
    <mergeCell ref="C8:D8"/>
    <mergeCell ref="C9:D9"/>
    <mergeCell ref="C10:D10"/>
    <mergeCell ref="C11:D11"/>
    <mergeCell ref="C12:D12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C39:D39"/>
    <mergeCell ref="C40:D40"/>
    <mergeCell ref="C41:D41"/>
    <mergeCell ref="C42:D42"/>
    <mergeCell ref="C43:D43"/>
    <mergeCell ref="C44:D44"/>
    <mergeCell ref="K32:K34"/>
    <mergeCell ref="L32:L34"/>
    <mergeCell ref="C35:D35"/>
    <mergeCell ref="C36:D36"/>
    <mergeCell ref="C37:D37"/>
    <mergeCell ref="C38:D38"/>
    <mergeCell ref="C51:D51"/>
    <mergeCell ref="C52:D52"/>
    <mergeCell ref="C53:D53"/>
    <mergeCell ref="C54:D54"/>
    <mergeCell ref="A56:L56"/>
    <mergeCell ref="A57:L57"/>
    <mergeCell ref="C45:D45"/>
    <mergeCell ref="C46:D46"/>
    <mergeCell ref="C47:D47"/>
    <mergeCell ref="C48:D48"/>
    <mergeCell ref="C49:D49"/>
    <mergeCell ref="C50:D50"/>
    <mergeCell ref="C62:D62"/>
    <mergeCell ref="C63:D63"/>
    <mergeCell ref="C64:D64"/>
    <mergeCell ref="C65:D65"/>
    <mergeCell ref="C66:D6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80:D80"/>
    <mergeCell ref="C81:D81"/>
    <mergeCell ref="A84:L84"/>
    <mergeCell ref="A85:L85"/>
    <mergeCell ref="A86:L86"/>
    <mergeCell ref="A87:A89"/>
    <mergeCell ref="B87:B89"/>
    <mergeCell ref="C87:D89"/>
    <mergeCell ref="G87:H89"/>
    <mergeCell ref="I87:J89"/>
    <mergeCell ref="C94:D94"/>
    <mergeCell ref="C95:D95"/>
    <mergeCell ref="C96:D96"/>
    <mergeCell ref="C97:D97"/>
    <mergeCell ref="C98:D98"/>
    <mergeCell ref="C99:D99"/>
    <mergeCell ref="K87:K89"/>
    <mergeCell ref="L87:L89"/>
    <mergeCell ref="C90:D90"/>
    <mergeCell ref="C91:D91"/>
    <mergeCell ref="C92:D92"/>
    <mergeCell ref="C93:D93"/>
    <mergeCell ref="C106:D106"/>
    <mergeCell ref="C107:D107"/>
    <mergeCell ref="C108:D108"/>
    <mergeCell ref="C109:D109"/>
    <mergeCell ref="C110:D110"/>
    <mergeCell ref="J111:K111"/>
    <mergeCell ref="C100:D100"/>
    <mergeCell ref="C101:D101"/>
    <mergeCell ref="C102:D102"/>
    <mergeCell ref="C103:D103"/>
    <mergeCell ref="C104:D104"/>
    <mergeCell ref="C105:D105"/>
    <mergeCell ref="J112:K112"/>
    <mergeCell ref="A114:L114"/>
    <mergeCell ref="A115:L115"/>
    <mergeCell ref="A116:L116"/>
    <mergeCell ref="A117:A119"/>
    <mergeCell ref="B117:B119"/>
    <mergeCell ref="C117:D119"/>
    <mergeCell ref="G117:H119"/>
    <mergeCell ref="I117:J119"/>
    <mergeCell ref="K117:K119"/>
    <mergeCell ref="C125:D125"/>
    <mergeCell ref="C126:D126"/>
    <mergeCell ref="J128:K128"/>
    <mergeCell ref="J129:K129"/>
    <mergeCell ref="L117:L119"/>
    <mergeCell ref="C120:D120"/>
    <mergeCell ref="C121:D121"/>
    <mergeCell ref="C122:D122"/>
    <mergeCell ref="C123:D123"/>
    <mergeCell ref="C124:D124"/>
  </mergeCells>
  <pageMargins left="0.23622047244094488" right="0.23622047244094488" top="0.74803149606299213" bottom="0.74803149606299213" header="0.31496062992125984" footer="0.31496062992125984"/>
  <pageSetup paperSize="9" scale="70" fitToWidth="0" fitToHeight="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DB71-6428-422E-849F-133D4F8E9F7C}">
  <dimension ref="A1:L128"/>
  <sheetViews>
    <sheetView view="pageBreakPreview" topLeftCell="A118" zoomScale="80" zoomScaleNormal="100" zoomScaleSheetLayoutView="80" workbookViewId="0">
      <selection activeCell="J126" sqref="J126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386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387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11741</v>
      </c>
      <c r="D8" s="175"/>
      <c r="E8" s="98">
        <v>11741</v>
      </c>
      <c r="F8" s="42" t="s">
        <v>8</v>
      </c>
      <c r="G8" s="97" t="s">
        <v>46</v>
      </c>
      <c r="H8" s="76">
        <v>11741</v>
      </c>
      <c r="I8" s="42" t="s">
        <v>46</v>
      </c>
      <c r="J8" s="76">
        <v>11741</v>
      </c>
      <c r="K8" s="40" t="s">
        <v>6</v>
      </c>
      <c r="L8" s="86" t="s">
        <v>388</v>
      </c>
    </row>
    <row r="9" spans="1:12" ht="24.75" customHeight="1" x14ac:dyDescent="0.2">
      <c r="A9" s="38"/>
      <c r="B9" s="95" t="s">
        <v>389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390</v>
      </c>
    </row>
    <row r="10" spans="1:12" ht="24.75" customHeight="1" x14ac:dyDescent="0.2">
      <c r="A10" s="49">
        <v>2</v>
      </c>
      <c r="B10" s="68" t="s">
        <v>103</v>
      </c>
      <c r="C10" s="218">
        <v>54449</v>
      </c>
      <c r="D10" s="219"/>
      <c r="E10" s="96">
        <v>54449</v>
      </c>
      <c r="F10" s="42" t="s">
        <v>8</v>
      </c>
      <c r="G10" s="47" t="s">
        <v>46</v>
      </c>
      <c r="H10" s="96">
        <v>54449</v>
      </c>
      <c r="I10" s="47" t="s">
        <v>46</v>
      </c>
      <c r="J10" s="96">
        <v>54449</v>
      </c>
      <c r="K10" s="40" t="s">
        <v>6</v>
      </c>
      <c r="L10" s="86" t="s">
        <v>391</v>
      </c>
    </row>
    <row r="11" spans="1:12" ht="24.75" customHeight="1" x14ac:dyDescent="0.2">
      <c r="A11" s="49"/>
      <c r="B11" s="95" t="s">
        <v>392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390</v>
      </c>
    </row>
    <row r="12" spans="1:12" ht="24.75" customHeight="1" x14ac:dyDescent="0.2">
      <c r="A12" s="44">
        <v>3</v>
      </c>
      <c r="B12" s="92" t="s">
        <v>393</v>
      </c>
      <c r="C12" s="174">
        <v>23322</v>
      </c>
      <c r="D12" s="175"/>
      <c r="E12" s="76">
        <v>23322</v>
      </c>
      <c r="F12" s="42" t="s">
        <v>8</v>
      </c>
      <c r="G12" s="47" t="s">
        <v>263</v>
      </c>
      <c r="H12" s="76">
        <v>23322</v>
      </c>
      <c r="I12" s="47" t="s">
        <v>263</v>
      </c>
      <c r="J12" s="93">
        <v>23322</v>
      </c>
      <c r="K12" s="40" t="s">
        <v>6</v>
      </c>
      <c r="L12" s="50" t="s">
        <v>394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 t="s">
        <v>265</v>
      </c>
      <c r="H13" s="77"/>
      <c r="I13" s="35" t="s">
        <v>265</v>
      </c>
      <c r="J13" s="77"/>
      <c r="K13" s="33" t="s">
        <v>3</v>
      </c>
      <c r="L13" s="65" t="s">
        <v>390</v>
      </c>
    </row>
    <row r="14" spans="1:12" ht="24.75" customHeight="1" x14ac:dyDescent="0.2">
      <c r="A14" s="49">
        <v>4</v>
      </c>
      <c r="B14" s="92" t="s">
        <v>395</v>
      </c>
      <c r="C14" s="161">
        <v>3350</v>
      </c>
      <c r="D14" s="163"/>
      <c r="E14" s="81">
        <v>3350</v>
      </c>
      <c r="F14" s="47" t="s">
        <v>8</v>
      </c>
      <c r="G14" s="47" t="s">
        <v>325</v>
      </c>
      <c r="H14" s="81">
        <v>3350</v>
      </c>
      <c r="I14" s="47" t="s">
        <v>325</v>
      </c>
      <c r="J14" s="81">
        <v>3350</v>
      </c>
      <c r="K14" s="45" t="s">
        <v>6</v>
      </c>
      <c r="L14" s="50" t="s">
        <v>396</v>
      </c>
    </row>
    <row r="15" spans="1:12" ht="24.75" customHeight="1" x14ac:dyDescent="0.3">
      <c r="A15" s="38"/>
      <c r="B15" s="90" t="s">
        <v>397</v>
      </c>
      <c r="C15" s="164"/>
      <c r="D15" s="165"/>
      <c r="E15" s="89"/>
      <c r="F15" s="36"/>
      <c r="G15" s="83" t="s">
        <v>328</v>
      </c>
      <c r="H15" s="77"/>
      <c r="I15" s="83" t="s">
        <v>328</v>
      </c>
      <c r="J15" s="77"/>
      <c r="K15" s="33" t="s">
        <v>3</v>
      </c>
      <c r="L15" s="65" t="s">
        <v>398</v>
      </c>
    </row>
    <row r="16" spans="1:12" ht="24.75" customHeight="1" x14ac:dyDescent="0.2">
      <c r="A16" s="88">
        <v>5</v>
      </c>
      <c r="B16" s="94" t="s">
        <v>399</v>
      </c>
      <c r="C16" s="174">
        <v>24900</v>
      </c>
      <c r="D16" s="175"/>
      <c r="E16" s="76">
        <v>24900</v>
      </c>
      <c r="F16" s="42" t="s">
        <v>8</v>
      </c>
      <c r="G16" s="42" t="s">
        <v>400</v>
      </c>
      <c r="H16" s="76">
        <v>24900</v>
      </c>
      <c r="I16" s="42" t="s">
        <v>400</v>
      </c>
      <c r="J16" s="76">
        <v>24900</v>
      </c>
      <c r="K16" s="40" t="s">
        <v>6</v>
      </c>
      <c r="L16" s="50" t="s">
        <v>401</v>
      </c>
    </row>
    <row r="17" spans="1:12" ht="24.75" customHeight="1" x14ac:dyDescent="0.2">
      <c r="A17" s="85"/>
      <c r="B17" s="36" t="s">
        <v>402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398</v>
      </c>
    </row>
    <row r="18" spans="1:12" s="23" customFormat="1" ht="24.75" customHeight="1" x14ac:dyDescent="0.2">
      <c r="A18" s="47">
        <v>6</v>
      </c>
      <c r="B18" s="106" t="s">
        <v>403</v>
      </c>
      <c r="C18" s="217">
        <v>2080</v>
      </c>
      <c r="D18" s="163"/>
      <c r="E18" s="81">
        <v>2080</v>
      </c>
      <c r="F18" s="47" t="s">
        <v>8</v>
      </c>
      <c r="G18" s="42" t="s">
        <v>325</v>
      </c>
      <c r="H18" s="81">
        <v>2080</v>
      </c>
      <c r="I18" s="42" t="s">
        <v>325</v>
      </c>
      <c r="J18" s="81">
        <v>2080</v>
      </c>
      <c r="K18" s="45" t="s">
        <v>6</v>
      </c>
      <c r="L18" s="50" t="s">
        <v>404</v>
      </c>
    </row>
    <row r="19" spans="1:12" ht="24.75" customHeight="1" x14ac:dyDescent="0.2">
      <c r="A19" s="35"/>
      <c r="B19" s="80"/>
      <c r="C19" s="225"/>
      <c r="D19" s="226"/>
      <c r="E19" s="74"/>
      <c r="F19" s="36"/>
      <c r="G19" s="35" t="s">
        <v>328</v>
      </c>
      <c r="H19" s="74"/>
      <c r="I19" s="35" t="s">
        <v>328</v>
      </c>
      <c r="J19" s="74"/>
      <c r="K19" s="33" t="s">
        <v>3</v>
      </c>
      <c r="L19" s="65" t="s">
        <v>398</v>
      </c>
    </row>
    <row r="20" spans="1:12" ht="24.75" customHeight="1" x14ac:dyDescent="0.2">
      <c r="A20" s="44">
        <v>7</v>
      </c>
      <c r="B20" s="106" t="s">
        <v>405</v>
      </c>
      <c r="C20" s="217">
        <v>398600</v>
      </c>
      <c r="D20" s="163"/>
      <c r="E20" s="76">
        <v>398600</v>
      </c>
      <c r="F20" s="42" t="s">
        <v>8</v>
      </c>
      <c r="G20" s="42" t="s">
        <v>406</v>
      </c>
      <c r="H20" s="75">
        <v>398600</v>
      </c>
      <c r="I20" s="42" t="s">
        <v>406</v>
      </c>
      <c r="J20" s="75">
        <v>398600</v>
      </c>
      <c r="K20" s="40" t="s">
        <v>6</v>
      </c>
      <c r="L20" s="50" t="s">
        <v>407</v>
      </c>
    </row>
    <row r="21" spans="1:12" ht="24.75" customHeight="1" x14ac:dyDescent="0.2">
      <c r="A21" s="38"/>
      <c r="B21" s="80"/>
      <c r="C21" s="172"/>
      <c r="D21" s="173"/>
      <c r="E21" s="74"/>
      <c r="F21" s="36"/>
      <c r="G21" s="35"/>
      <c r="H21" s="74"/>
      <c r="I21" s="35"/>
      <c r="J21" s="74"/>
      <c r="K21" s="33" t="s">
        <v>3</v>
      </c>
      <c r="L21" s="65" t="s">
        <v>408</v>
      </c>
    </row>
    <row r="22" spans="1:12" ht="24.75" customHeight="1" x14ac:dyDescent="0.2">
      <c r="A22" s="44">
        <v>8</v>
      </c>
      <c r="B22" s="106" t="s">
        <v>409</v>
      </c>
      <c r="C22" s="217">
        <v>150000</v>
      </c>
      <c r="D22" s="163"/>
      <c r="E22" s="75">
        <v>150000</v>
      </c>
      <c r="F22" s="79" t="s">
        <v>8</v>
      </c>
      <c r="G22" s="42" t="s">
        <v>406</v>
      </c>
      <c r="H22" s="78">
        <v>150000</v>
      </c>
      <c r="I22" s="42" t="s">
        <v>406</v>
      </c>
      <c r="J22" s="75">
        <v>150000</v>
      </c>
      <c r="K22" s="40" t="s">
        <v>6</v>
      </c>
      <c r="L22" s="50" t="s">
        <v>410</v>
      </c>
    </row>
    <row r="23" spans="1:12" ht="24.75" customHeight="1" x14ac:dyDescent="0.2">
      <c r="A23" s="38"/>
      <c r="B23" s="36"/>
      <c r="C23" s="172"/>
      <c r="D23" s="173"/>
      <c r="E23" s="74"/>
      <c r="F23" s="36"/>
      <c r="G23" s="83"/>
      <c r="H23" s="74"/>
      <c r="I23" s="83"/>
      <c r="J23" s="74"/>
      <c r="K23" s="33" t="s">
        <v>3</v>
      </c>
      <c r="L23" s="65" t="s">
        <v>408</v>
      </c>
    </row>
    <row r="24" spans="1:12" ht="25.5" customHeight="1" x14ac:dyDescent="0.2">
      <c r="A24" s="44">
        <v>9</v>
      </c>
      <c r="B24" s="68" t="s">
        <v>411</v>
      </c>
      <c r="C24" s="217">
        <v>70000</v>
      </c>
      <c r="D24" s="163"/>
      <c r="E24" s="76">
        <v>70000</v>
      </c>
      <c r="F24" s="42" t="s">
        <v>8</v>
      </c>
      <c r="G24" s="47" t="s">
        <v>412</v>
      </c>
      <c r="H24" s="75">
        <v>70000</v>
      </c>
      <c r="I24" s="47" t="s">
        <v>412</v>
      </c>
      <c r="J24" s="75">
        <v>70000</v>
      </c>
      <c r="K24" s="40" t="s">
        <v>6</v>
      </c>
      <c r="L24" s="101" t="s">
        <v>413</v>
      </c>
    </row>
    <row r="25" spans="1:12" ht="24.75" customHeight="1" x14ac:dyDescent="0.2">
      <c r="A25" s="38"/>
      <c r="B25" s="36"/>
      <c r="C25" s="172"/>
      <c r="D25" s="173"/>
      <c r="E25" s="74"/>
      <c r="F25" s="36"/>
      <c r="G25" s="83"/>
      <c r="H25" s="74"/>
      <c r="I25" s="83"/>
      <c r="J25" s="74"/>
      <c r="K25" s="33" t="s">
        <v>3</v>
      </c>
      <c r="L25" s="65" t="s">
        <v>408</v>
      </c>
    </row>
    <row r="26" spans="1:12" ht="24.75" customHeight="1" x14ac:dyDescent="0.2">
      <c r="A26" s="44">
        <v>10</v>
      </c>
      <c r="B26" s="106" t="s">
        <v>414</v>
      </c>
      <c r="C26" s="170">
        <v>499000</v>
      </c>
      <c r="D26" s="171"/>
      <c r="E26" s="76">
        <v>499000</v>
      </c>
      <c r="F26" s="42" t="s">
        <v>8</v>
      </c>
      <c r="G26" s="42" t="s">
        <v>412</v>
      </c>
      <c r="H26" s="75">
        <v>499000</v>
      </c>
      <c r="I26" s="42" t="s">
        <v>412</v>
      </c>
      <c r="J26" s="75">
        <v>499000</v>
      </c>
      <c r="K26" s="40" t="s">
        <v>6</v>
      </c>
      <c r="L26" s="101" t="s">
        <v>415</v>
      </c>
    </row>
    <row r="27" spans="1:12" ht="24.75" customHeight="1" x14ac:dyDescent="0.2">
      <c r="A27" s="38"/>
      <c r="B27" s="77" t="s">
        <v>416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417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386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387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68" t="s">
        <v>414</v>
      </c>
      <c r="C35" s="174">
        <v>500000</v>
      </c>
      <c r="D35" s="175"/>
      <c r="E35" s="98">
        <v>500000</v>
      </c>
      <c r="F35" s="42" t="s">
        <v>8</v>
      </c>
      <c r="G35" s="97" t="s">
        <v>418</v>
      </c>
      <c r="H35" s="76">
        <v>500000</v>
      </c>
      <c r="I35" s="97" t="s">
        <v>418</v>
      </c>
      <c r="J35" s="76">
        <v>500000</v>
      </c>
      <c r="K35" s="40" t="s">
        <v>6</v>
      </c>
      <c r="L35" s="101" t="s">
        <v>419</v>
      </c>
    </row>
    <row r="36" spans="1:12" ht="24.75" customHeight="1" x14ac:dyDescent="0.2">
      <c r="A36" s="38"/>
      <c r="B36" s="77" t="s">
        <v>420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421</v>
      </c>
    </row>
    <row r="37" spans="1:12" ht="24.75" customHeight="1" x14ac:dyDescent="0.2">
      <c r="A37" s="49">
        <v>12</v>
      </c>
      <c r="B37" s="68" t="s">
        <v>414</v>
      </c>
      <c r="C37" s="218">
        <v>500000</v>
      </c>
      <c r="D37" s="219"/>
      <c r="E37" s="96">
        <v>500000</v>
      </c>
      <c r="F37" s="42" t="s">
        <v>8</v>
      </c>
      <c r="G37" s="97" t="s">
        <v>418</v>
      </c>
      <c r="H37" s="96">
        <v>500000</v>
      </c>
      <c r="I37" s="97" t="s">
        <v>418</v>
      </c>
      <c r="J37" s="96">
        <v>500000</v>
      </c>
      <c r="K37" s="40" t="s">
        <v>6</v>
      </c>
      <c r="L37" s="101" t="s">
        <v>422</v>
      </c>
    </row>
    <row r="38" spans="1:12" ht="24.75" customHeight="1" x14ac:dyDescent="0.2">
      <c r="A38" s="49"/>
      <c r="B38" s="77" t="s">
        <v>423</v>
      </c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421</v>
      </c>
    </row>
    <row r="39" spans="1:12" ht="24.75" customHeight="1" x14ac:dyDescent="0.2">
      <c r="A39" s="44">
        <v>13</v>
      </c>
      <c r="B39" s="109" t="s">
        <v>424</v>
      </c>
      <c r="C39" s="174">
        <v>29428</v>
      </c>
      <c r="D39" s="175"/>
      <c r="E39" s="76">
        <v>29428</v>
      </c>
      <c r="F39" s="42" t="s">
        <v>8</v>
      </c>
      <c r="G39" s="47" t="s">
        <v>425</v>
      </c>
      <c r="H39" s="76">
        <v>29428</v>
      </c>
      <c r="I39" s="47" t="s">
        <v>425</v>
      </c>
      <c r="J39" s="93">
        <v>29428</v>
      </c>
      <c r="K39" s="40" t="s">
        <v>6</v>
      </c>
      <c r="L39" s="50" t="s">
        <v>426</v>
      </c>
    </row>
    <row r="40" spans="1:12" ht="24.75" customHeight="1" x14ac:dyDescent="0.3">
      <c r="A40" s="38"/>
      <c r="B40" s="108"/>
      <c r="C40" s="176"/>
      <c r="D40" s="177"/>
      <c r="E40" s="77"/>
      <c r="F40" s="36"/>
      <c r="G40" s="35" t="s">
        <v>427</v>
      </c>
      <c r="H40" s="77"/>
      <c r="I40" s="35" t="s">
        <v>427</v>
      </c>
      <c r="J40" s="77"/>
      <c r="K40" s="33" t="s">
        <v>3</v>
      </c>
      <c r="L40" s="65" t="s">
        <v>421</v>
      </c>
    </row>
    <row r="41" spans="1:12" ht="24.75" customHeight="1" x14ac:dyDescent="0.2">
      <c r="A41" s="49">
        <v>14</v>
      </c>
      <c r="B41" s="109" t="s">
        <v>428</v>
      </c>
      <c r="C41" s="161">
        <v>29104</v>
      </c>
      <c r="D41" s="163"/>
      <c r="E41" s="81">
        <v>29104</v>
      </c>
      <c r="F41" s="47" t="s">
        <v>8</v>
      </c>
      <c r="G41" s="47" t="s">
        <v>429</v>
      </c>
      <c r="H41" s="81">
        <v>29104</v>
      </c>
      <c r="I41" s="47" t="s">
        <v>429</v>
      </c>
      <c r="J41" s="81">
        <v>29104</v>
      </c>
      <c r="K41" s="45" t="s">
        <v>6</v>
      </c>
      <c r="L41" s="50" t="s">
        <v>430</v>
      </c>
    </row>
    <row r="42" spans="1:12" ht="24.75" customHeight="1" x14ac:dyDescent="0.3">
      <c r="A42" s="38"/>
      <c r="B42" s="90"/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431</v>
      </c>
    </row>
    <row r="43" spans="1:12" ht="24.75" customHeight="1" x14ac:dyDescent="0.2">
      <c r="A43" s="88">
        <v>15</v>
      </c>
      <c r="B43" s="87" t="s">
        <v>432</v>
      </c>
      <c r="C43" s="174">
        <v>2579</v>
      </c>
      <c r="D43" s="175"/>
      <c r="E43" s="76">
        <v>2579</v>
      </c>
      <c r="F43" s="42" t="s">
        <v>8</v>
      </c>
      <c r="G43" s="42" t="s">
        <v>321</v>
      </c>
      <c r="H43" s="76">
        <v>2579</v>
      </c>
      <c r="I43" s="42" t="s">
        <v>321</v>
      </c>
      <c r="J43" s="76">
        <v>2579</v>
      </c>
      <c r="K43" s="40" t="s">
        <v>6</v>
      </c>
      <c r="L43" s="50" t="s">
        <v>433</v>
      </c>
    </row>
    <row r="44" spans="1:12" ht="24.75" customHeight="1" x14ac:dyDescent="0.2">
      <c r="A44" s="85"/>
      <c r="B44" s="111" t="s">
        <v>17</v>
      </c>
      <c r="C44" s="176"/>
      <c r="D44" s="177"/>
      <c r="E44" s="74"/>
      <c r="F44" s="80"/>
      <c r="G44" s="83" t="s">
        <v>353</v>
      </c>
      <c r="H44" s="77"/>
      <c r="I44" s="83" t="s">
        <v>353</v>
      </c>
      <c r="J44" s="77"/>
      <c r="K44" s="82" t="s">
        <v>3</v>
      </c>
      <c r="L44" s="65" t="s">
        <v>431</v>
      </c>
    </row>
    <row r="45" spans="1:12" ht="24.75" customHeight="1" x14ac:dyDescent="0.2">
      <c r="A45" s="47">
        <v>16</v>
      </c>
      <c r="B45" s="68" t="s">
        <v>434</v>
      </c>
      <c r="C45" s="217">
        <v>4625</v>
      </c>
      <c r="D45" s="163"/>
      <c r="E45" s="81">
        <v>4625</v>
      </c>
      <c r="F45" s="47" t="s">
        <v>8</v>
      </c>
      <c r="G45" s="42" t="s">
        <v>325</v>
      </c>
      <c r="H45" s="81">
        <v>4625</v>
      </c>
      <c r="I45" s="42" t="s">
        <v>325</v>
      </c>
      <c r="J45" s="81">
        <v>4625</v>
      </c>
      <c r="K45" s="45" t="s">
        <v>6</v>
      </c>
      <c r="L45" s="50" t="s">
        <v>435</v>
      </c>
    </row>
    <row r="46" spans="1:12" ht="24.75" customHeight="1" x14ac:dyDescent="0.2">
      <c r="A46" s="35"/>
      <c r="B46" s="80" t="s">
        <v>436</v>
      </c>
      <c r="C46" s="225"/>
      <c r="D46" s="226"/>
      <c r="E46" s="74"/>
      <c r="F46" s="36"/>
      <c r="G46" s="35" t="s">
        <v>328</v>
      </c>
      <c r="H46" s="74"/>
      <c r="I46" s="35" t="s">
        <v>328</v>
      </c>
      <c r="J46" s="74"/>
      <c r="K46" s="33" t="s">
        <v>3</v>
      </c>
      <c r="L46" s="65" t="s">
        <v>431</v>
      </c>
    </row>
    <row r="47" spans="1:12" s="23" customFormat="1" ht="24.75" customHeight="1" x14ac:dyDescent="0.2">
      <c r="A47" s="44">
        <v>17</v>
      </c>
      <c r="B47" s="68" t="s">
        <v>437</v>
      </c>
      <c r="C47" s="217">
        <v>499000</v>
      </c>
      <c r="D47" s="163"/>
      <c r="E47" s="76">
        <v>499000</v>
      </c>
      <c r="F47" s="42" t="s">
        <v>8</v>
      </c>
      <c r="G47" s="42" t="s">
        <v>438</v>
      </c>
      <c r="H47" s="75">
        <v>499000</v>
      </c>
      <c r="I47" s="42" t="s">
        <v>438</v>
      </c>
      <c r="J47" s="75">
        <v>499000</v>
      </c>
      <c r="K47" s="40" t="s">
        <v>6</v>
      </c>
      <c r="L47" s="101" t="s">
        <v>439</v>
      </c>
    </row>
    <row r="48" spans="1:12" s="23" customFormat="1" ht="24.75" customHeight="1" x14ac:dyDescent="0.2">
      <c r="A48" s="38"/>
      <c r="B48" s="36"/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431</v>
      </c>
    </row>
    <row r="49" spans="1:12" ht="27" customHeight="1" x14ac:dyDescent="0.2">
      <c r="A49" s="44">
        <v>18</v>
      </c>
      <c r="B49" s="112" t="s">
        <v>440</v>
      </c>
      <c r="C49" s="217">
        <v>2730</v>
      </c>
      <c r="D49" s="163"/>
      <c r="E49" s="75">
        <v>2730</v>
      </c>
      <c r="F49" s="42" t="s">
        <v>8</v>
      </c>
      <c r="G49" s="97" t="s">
        <v>29</v>
      </c>
      <c r="H49" s="78">
        <v>2730</v>
      </c>
      <c r="I49" s="97" t="s">
        <v>29</v>
      </c>
      <c r="J49" s="75">
        <v>2730</v>
      </c>
      <c r="K49" s="40" t="s">
        <v>6</v>
      </c>
      <c r="L49" s="50" t="s">
        <v>441</v>
      </c>
    </row>
    <row r="50" spans="1:12" ht="24.75" customHeight="1" x14ac:dyDescent="0.2">
      <c r="A50" s="38"/>
      <c r="B50" s="113" t="s">
        <v>442</v>
      </c>
      <c r="C50" s="172"/>
      <c r="D50" s="173"/>
      <c r="E50" s="74"/>
      <c r="F50" s="36"/>
      <c r="G50" s="35"/>
      <c r="H50" s="74"/>
      <c r="I50" s="35"/>
      <c r="J50" s="74"/>
      <c r="K50" s="33" t="s">
        <v>3</v>
      </c>
      <c r="L50" s="65" t="s">
        <v>431</v>
      </c>
    </row>
    <row r="51" spans="1:12" ht="25.5" customHeight="1" x14ac:dyDescent="0.2">
      <c r="A51" s="44">
        <v>19</v>
      </c>
      <c r="B51" s="112" t="s">
        <v>440</v>
      </c>
      <c r="C51" s="217">
        <v>5630</v>
      </c>
      <c r="D51" s="163"/>
      <c r="E51" s="75">
        <v>5630</v>
      </c>
      <c r="F51" s="79" t="s">
        <v>8</v>
      </c>
      <c r="G51" s="97" t="s">
        <v>29</v>
      </c>
      <c r="H51" s="78">
        <v>5630</v>
      </c>
      <c r="I51" s="97" t="s">
        <v>29</v>
      </c>
      <c r="J51" s="75">
        <v>5630</v>
      </c>
      <c r="K51" s="40" t="s">
        <v>6</v>
      </c>
      <c r="L51" s="50" t="s">
        <v>443</v>
      </c>
    </row>
    <row r="52" spans="1:12" ht="25.5" customHeight="1" x14ac:dyDescent="0.2">
      <c r="A52" s="38"/>
      <c r="B52" s="36" t="s">
        <v>444</v>
      </c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431</v>
      </c>
    </row>
    <row r="53" spans="1:12" ht="27.75" customHeight="1" x14ac:dyDescent="0.2">
      <c r="A53" s="44">
        <v>20</v>
      </c>
      <c r="B53" s="112" t="s">
        <v>440</v>
      </c>
      <c r="C53" s="217">
        <v>1050</v>
      </c>
      <c r="D53" s="163"/>
      <c r="E53" s="76">
        <v>1050</v>
      </c>
      <c r="F53" s="42" t="s">
        <v>8</v>
      </c>
      <c r="G53" s="97" t="s">
        <v>29</v>
      </c>
      <c r="H53" s="75">
        <v>1050</v>
      </c>
      <c r="I53" s="97" t="s">
        <v>29</v>
      </c>
      <c r="J53" s="75">
        <v>1050</v>
      </c>
      <c r="K53" s="40" t="s">
        <v>6</v>
      </c>
      <c r="L53" s="50" t="s">
        <v>445</v>
      </c>
    </row>
    <row r="54" spans="1:12" ht="27" customHeight="1" x14ac:dyDescent="0.2">
      <c r="A54" s="38"/>
      <c r="B54" s="36" t="s">
        <v>446</v>
      </c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431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386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387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447</v>
      </c>
      <c r="C62" s="217">
        <v>45288.71</v>
      </c>
      <c r="D62" s="163"/>
      <c r="E62" s="75">
        <v>45288.71</v>
      </c>
      <c r="F62" s="79" t="s">
        <v>8</v>
      </c>
      <c r="G62" s="42" t="s">
        <v>448</v>
      </c>
      <c r="H62" s="78">
        <v>45288.71</v>
      </c>
      <c r="I62" s="42" t="s">
        <v>448</v>
      </c>
      <c r="J62" s="75">
        <v>45288.71</v>
      </c>
      <c r="K62" s="40" t="s">
        <v>6</v>
      </c>
      <c r="L62" s="50" t="s">
        <v>449</v>
      </c>
    </row>
    <row r="63" spans="1:12" ht="24.75" customHeight="1" x14ac:dyDescent="0.2">
      <c r="A63" s="38"/>
      <c r="B63" s="36"/>
      <c r="C63" s="172"/>
      <c r="D63" s="173"/>
      <c r="E63" s="74"/>
      <c r="F63" s="36"/>
      <c r="G63" s="47"/>
      <c r="H63" s="74"/>
      <c r="I63" s="47"/>
      <c r="J63" s="74"/>
      <c r="K63" s="33" t="s">
        <v>3</v>
      </c>
      <c r="L63" s="65" t="s">
        <v>431</v>
      </c>
    </row>
    <row r="64" spans="1:12" ht="24.75" customHeight="1" x14ac:dyDescent="0.2">
      <c r="A64" s="44">
        <v>22</v>
      </c>
      <c r="B64" s="68" t="s">
        <v>450</v>
      </c>
      <c r="C64" s="217">
        <v>257000</v>
      </c>
      <c r="D64" s="163"/>
      <c r="E64" s="75">
        <v>257000</v>
      </c>
      <c r="F64" s="79" t="s">
        <v>8</v>
      </c>
      <c r="G64" s="42" t="s">
        <v>451</v>
      </c>
      <c r="H64" s="78">
        <v>257000</v>
      </c>
      <c r="I64" s="42" t="s">
        <v>451</v>
      </c>
      <c r="J64" s="75">
        <v>257000</v>
      </c>
      <c r="K64" s="40" t="s">
        <v>6</v>
      </c>
      <c r="L64" s="101" t="s">
        <v>452</v>
      </c>
    </row>
    <row r="65" spans="1:12" ht="24.75" customHeight="1" x14ac:dyDescent="0.2">
      <c r="A65" s="38"/>
      <c r="B65" s="36"/>
      <c r="C65" s="172"/>
      <c r="D65" s="173"/>
      <c r="E65" s="74"/>
      <c r="F65" s="36"/>
      <c r="G65" s="35"/>
      <c r="H65" s="74"/>
      <c r="I65" s="35"/>
      <c r="J65" s="74"/>
      <c r="K65" s="33" t="s">
        <v>3</v>
      </c>
      <c r="L65" s="65" t="s">
        <v>453</v>
      </c>
    </row>
    <row r="66" spans="1:12" ht="24.75" customHeight="1" x14ac:dyDescent="0.2">
      <c r="A66" s="49">
        <v>23</v>
      </c>
      <c r="B66" s="94" t="s">
        <v>454</v>
      </c>
      <c r="C66" s="198">
        <v>50000</v>
      </c>
      <c r="D66" s="199"/>
      <c r="E66" s="105">
        <v>50000</v>
      </c>
      <c r="F66" s="79" t="s">
        <v>8</v>
      </c>
      <c r="G66" s="47" t="s">
        <v>455</v>
      </c>
      <c r="H66" s="105">
        <v>50000</v>
      </c>
      <c r="I66" s="47" t="s">
        <v>455</v>
      </c>
      <c r="J66" s="105">
        <v>50000</v>
      </c>
      <c r="K66" s="40" t="s">
        <v>6</v>
      </c>
      <c r="L66" s="101" t="s">
        <v>456</v>
      </c>
    </row>
    <row r="67" spans="1:12" ht="24.75" customHeight="1" x14ac:dyDescent="0.2">
      <c r="A67" s="38"/>
      <c r="B67" s="36"/>
      <c r="C67" s="200"/>
      <c r="D67" s="201"/>
      <c r="E67" s="74"/>
      <c r="F67" s="36"/>
      <c r="G67" s="35"/>
      <c r="H67" s="74"/>
      <c r="I67" s="35"/>
      <c r="J67" s="74"/>
      <c r="K67" s="33" t="s">
        <v>3</v>
      </c>
      <c r="L67" s="65" t="s">
        <v>453</v>
      </c>
    </row>
    <row r="68" spans="1:12" ht="24.75" customHeight="1" x14ac:dyDescent="0.2">
      <c r="A68" s="49">
        <v>24</v>
      </c>
      <c r="B68" s="68" t="s">
        <v>457</v>
      </c>
      <c r="C68" s="198">
        <v>400000</v>
      </c>
      <c r="D68" s="199"/>
      <c r="E68" s="105">
        <v>400000</v>
      </c>
      <c r="F68" s="79" t="s">
        <v>8</v>
      </c>
      <c r="G68" s="47" t="s">
        <v>455</v>
      </c>
      <c r="H68" s="105">
        <v>400000</v>
      </c>
      <c r="I68" s="47" t="s">
        <v>455</v>
      </c>
      <c r="J68" s="105">
        <v>400000</v>
      </c>
      <c r="K68" s="40" t="s">
        <v>6</v>
      </c>
      <c r="L68" s="101" t="s">
        <v>458</v>
      </c>
    </row>
    <row r="69" spans="1:12" ht="24.75" customHeight="1" x14ac:dyDescent="0.2">
      <c r="A69" s="38"/>
      <c r="B69" s="36"/>
      <c r="C69" s="200"/>
      <c r="D69" s="201"/>
      <c r="E69" s="74"/>
      <c r="F69" s="36"/>
      <c r="G69" s="47"/>
      <c r="H69" s="74"/>
      <c r="I69" s="35"/>
      <c r="J69" s="74"/>
      <c r="K69" s="33" t="s">
        <v>3</v>
      </c>
      <c r="L69" s="65" t="s">
        <v>453</v>
      </c>
    </row>
    <row r="70" spans="1:12" ht="24.75" customHeight="1" x14ac:dyDescent="0.2">
      <c r="A70" s="49">
        <v>25</v>
      </c>
      <c r="B70" s="68" t="s">
        <v>459</v>
      </c>
      <c r="C70" s="198">
        <v>500000</v>
      </c>
      <c r="D70" s="199"/>
      <c r="E70" s="105">
        <v>500000</v>
      </c>
      <c r="F70" s="79" t="s">
        <v>8</v>
      </c>
      <c r="G70" s="42" t="s">
        <v>451</v>
      </c>
      <c r="H70" s="105">
        <v>500000</v>
      </c>
      <c r="I70" s="42" t="s">
        <v>451</v>
      </c>
      <c r="J70" s="105">
        <v>500000</v>
      </c>
      <c r="K70" s="40" t="s">
        <v>6</v>
      </c>
      <c r="L70" s="101" t="s">
        <v>460</v>
      </c>
    </row>
    <row r="71" spans="1:12" ht="24.75" customHeight="1" x14ac:dyDescent="0.2">
      <c r="A71" s="38"/>
      <c r="B71" s="36"/>
      <c r="C71" s="200"/>
      <c r="D71" s="201"/>
      <c r="E71" s="74"/>
      <c r="F71" s="36"/>
      <c r="G71" s="35"/>
      <c r="H71" s="74"/>
      <c r="I71" s="35"/>
      <c r="J71" s="74"/>
      <c r="K71" s="33" t="s">
        <v>3</v>
      </c>
      <c r="L71" s="65" t="s">
        <v>453</v>
      </c>
    </row>
    <row r="72" spans="1:12" ht="24.75" customHeight="1" x14ac:dyDescent="0.2">
      <c r="A72" s="49">
        <v>26</v>
      </c>
      <c r="B72" s="68" t="s">
        <v>461</v>
      </c>
      <c r="C72" s="217">
        <v>243000</v>
      </c>
      <c r="D72" s="163"/>
      <c r="E72" s="75">
        <v>243000</v>
      </c>
      <c r="F72" s="79" t="s">
        <v>8</v>
      </c>
      <c r="G72" s="47" t="s">
        <v>455</v>
      </c>
      <c r="H72" s="78">
        <v>243000</v>
      </c>
      <c r="I72" s="47" t="s">
        <v>455</v>
      </c>
      <c r="J72" s="75">
        <v>243000</v>
      </c>
      <c r="K72" s="40" t="s">
        <v>6</v>
      </c>
      <c r="L72" s="101" t="s">
        <v>462</v>
      </c>
    </row>
    <row r="73" spans="1:12" ht="24.75" customHeight="1" x14ac:dyDescent="0.2">
      <c r="A73" s="38"/>
      <c r="B73" s="36"/>
      <c r="C73" s="172"/>
      <c r="D73" s="173"/>
      <c r="E73" s="74"/>
      <c r="F73" s="36"/>
      <c r="G73" s="47"/>
      <c r="H73" s="74"/>
      <c r="I73" s="47"/>
      <c r="J73" s="74"/>
      <c r="K73" s="33" t="s">
        <v>3</v>
      </c>
      <c r="L73" s="65" t="s">
        <v>463</v>
      </c>
    </row>
    <row r="74" spans="1:12" ht="24.75" customHeight="1" x14ac:dyDescent="0.2">
      <c r="A74" s="49">
        <v>27</v>
      </c>
      <c r="B74" s="68" t="s">
        <v>464</v>
      </c>
      <c r="C74" s="217">
        <v>550</v>
      </c>
      <c r="D74" s="163"/>
      <c r="E74" s="75">
        <v>550</v>
      </c>
      <c r="F74" s="79" t="s">
        <v>8</v>
      </c>
      <c r="G74" s="42" t="s">
        <v>46</v>
      </c>
      <c r="H74" s="78">
        <v>550</v>
      </c>
      <c r="I74" s="42" t="s">
        <v>46</v>
      </c>
      <c r="J74" s="75">
        <v>550</v>
      </c>
      <c r="K74" s="40" t="s">
        <v>6</v>
      </c>
      <c r="L74" s="50" t="s">
        <v>465</v>
      </c>
    </row>
    <row r="75" spans="1:12" ht="24.75" customHeight="1" x14ac:dyDescent="0.2">
      <c r="A75" s="38"/>
      <c r="B75" s="36"/>
      <c r="C75" s="172"/>
      <c r="D75" s="173"/>
      <c r="E75" s="74"/>
      <c r="F75" s="36"/>
      <c r="G75" s="35"/>
      <c r="H75" s="74"/>
      <c r="I75" s="35"/>
      <c r="J75" s="74"/>
      <c r="K75" s="33" t="s">
        <v>3</v>
      </c>
      <c r="L75" s="65" t="s">
        <v>463</v>
      </c>
    </row>
    <row r="76" spans="1:12" ht="24.75" customHeight="1" x14ac:dyDescent="0.2">
      <c r="A76" s="49">
        <v>28</v>
      </c>
      <c r="B76" s="68" t="s">
        <v>324</v>
      </c>
      <c r="C76" s="198">
        <v>7920</v>
      </c>
      <c r="D76" s="199"/>
      <c r="E76" s="105">
        <v>7920</v>
      </c>
      <c r="F76" s="79" t="s">
        <v>8</v>
      </c>
      <c r="G76" s="42" t="s">
        <v>325</v>
      </c>
      <c r="H76" s="105">
        <v>7920</v>
      </c>
      <c r="I76" s="42" t="s">
        <v>325</v>
      </c>
      <c r="J76" s="105">
        <v>7920</v>
      </c>
      <c r="K76" s="40" t="s">
        <v>6</v>
      </c>
      <c r="L76" s="50" t="s">
        <v>466</v>
      </c>
    </row>
    <row r="77" spans="1:12" ht="24.75" customHeight="1" x14ac:dyDescent="0.2">
      <c r="A77" s="38"/>
      <c r="B77" s="36" t="s">
        <v>467</v>
      </c>
      <c r="C77" s="200"/>
      <c r="D77" s="201"/>
      <c r="E77" s="74"/>
      <c r="F77" s="36"/>
      <c r="G77" s="35" t="s">
        <v>328</v>
      </c>
      <c r="H77" s="74"/>
      <c r="I77" s="35" t="s">
        <v>328</v>
      </c>
      <c r="J77" s="74"/>
      <c r="K77" s="33" t="s">
        <v>3</v>
      </c>
      <c r="L77" s="65" t="s">
        <v>463</v>
      </c>
    </row>
    <row r="78" spans="1:12" ht="24.75" customHeight="1" x14ac:dyDescent="0.2">
      <c r="A78" s="49">
        <v>29</v>
      </c>
      <c r="B78" s="68" t="s">
        <v>468</v>
      </c>
      <c r="C78" s="217">
        <v>26220</v>
      </c>
      <c r="D78" s="163"/>
      <c r="E78" s="75">
        <v>26220</v>
      </c>
      <c r="F78" s="79" t="s">
        <v>8</v>
      </c>
      <c r="G78" s="42" t="s">
        <v>469</v>
      </c>
      <c r="H78" s="78">
        <v>26220</v>
      </c>
      <c r="I78" s="42" t="s">
        <v>469</v>
      </c>
      <c r="J78" s="75">
        <v>26220</v>
      </c>
      <c r="K78" s="40" t="s">
        <v>6</v>
      </c>
      <c r="L78" s="50" t="s">
        <v>470</v>
      </c>
    </row>
    <row r="79" spans="1:12" ht="24.75" customHeight="1" x14ac:dyDescent="0.2">
      <c r="A79" s="38"/>
      <c r="B79" s="36" t="s">
        <v>471</v>
      </c>
      <c r="C79" s="172"/>
      <c r="D79" s="173"/>
      <c r="E79" s="74"/>
      <c r="F79" s="36"/>
      <c r="G79" s="47" t="s">
        <v>472</v>
      </c>
      <c r="H79" s="74"/>
      <c r="I79" s="47" t="s">
        <v>472</v>
      </c>
      <c r="J79" s="74"/>
      <c r="K79" s="33" t="s">
        <v>3</v>
      </c>
      <c r="L79" s="65" t="s">
        <v>473</v>
      </c>
    </row>
    <row r="80" spans="1:12" ht="24.75" customHeight="1" x14ac:dyDescent="0.2">
      <c r="A80" s="49">
        <v>30</v>
      </c>
      <c r="B80" s="68" t="s">
        <v>474</v>
      </c>
      <c r="C80" s="217">
        <v>2700</v>
      </c>
      <c r="D80" s="163"/>
      <c r="E80" s="75">
        <v>2700</v>
      </c>
      <c r="F80" s="79" t="s">
        <v>8</v>
      </c>
      <c r="G80" s="42" t="s">
        <v>321</v>
      </c>
      <c r="H80" s="78">
        <v>2700</v>
      </c>
      <c r="I80" s="42" t="s">
        <v>321</v>
      </c>
      <c r="J80" s="75">
        <v>2700</v>
      </c>
      <c r="K80" s="40" t="s">
        <v>6</v>
      </c>
      <c r="L80" s="50" t="s">
        <v>475</v>
      </c>
    </row>
    <row r="81" spans="1:12" ht="24.75" customHeight="1" x14ac:dyDescent="0.2">
      <c r="A81" s="38"/>
      <c r="B81" s="36" t="s">
        <v>476</v>
      </c>
      <c r="C81" s="172"/>
      <c r="D81" s="173"/>
      <c r="E81" s="74"/>
      <c r="F81" s="36"/>
      <c r="G81" s="35" t="s">
        <v>353</v>
      </c>
      <c r="H81" s="74"/>
      <c r="I81" s="35" t="s">
        <v>353</v>
      </c>
      <c r="J81" s="74"/>
      <c r="K81" s="33" t="s">
        <v>3</v>
      </c>
      <c r="L81" s="65" t="s">
        <v>477</v>
      </c>
    </row>
    <row r="82" spans="1:12" ht="24.75" customHeight="1" x14ac:dyDescent="0.2"/>
    <row r="83" spans="1:12" ht="24.75" customHeight="1" x14ac:dyDescent="0.2">
      <c r="L83" s="21" t="s">
        <v>43</v>
      </c>
    </row>
    <row r="84" spans="1:12" ht="24.75" customHeight="1" x14ac:dyDescent="0.2">
      <c r="A84" s="194" t="s">
        <v>386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</row>
    <row r="85" spans="1:12" ht="24.75" customHeight="1" x14ac:dyDescent="0.2">
      <c r="A85" s="194" t="s">
        <v>41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</row>
    <row r="86" spans="1:12" ht="24.75" customHeight="1" x14ac:dyDescent="0.2">
      <c r="A86" s="178" t="s">
        <v>387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</row>
    <row r="87" spans="1:12" ht="24.75" customHeight="1" x14ac:dyDescent="0.2">
      <c r="A87" s="179" t="s">
        <v>39</v>
      </c>
      <c r="B87" s="182" t="s">
        <v>38</v>
      </c>
      <c r="C87" s="185" t="s">
        <v>37</v>
      </c>
      <c r="D87" s="186"/>
      <c r="E87" s="44"/>
      <c r="F87" s="44"/>
      <c r="G87" s="185" t="s">
        <v>36</v>
      </c>
      <c r="H87" s="186"/>
      <c r="I87" s="185" t="s">
        <v>35</v>
      </c>
      <c r="J87" s="186"/>
      <c r="K87" s="179" t="s">
        <v>34</v>
      </c>
      <c r="L87" s="191" t="s">
        <v>33</v>
      </c>
    </row>
    <row r="88" spans="1:12" ht="20.25" x14ac:dyDescent="0.2">
      <c r="A88" s="180"/>
      <c r="B88" s="183"/>
      <c r="C88" s="187"/>
      <c r="D88" s="188"/>
      <c r="E88" s="49" t="s">
        <v>32</v>
      </c>
      <c r="F88" s="49" t="s">
        <v>31</v>
      </c>
      <c r="G88" s="187"/>
      <c r="H88" s="188"/>
      <c r="I88" s="187"/>
      <c r="J88" s="188"/>
      <c r="K88" s="180"/>
      <c r="L88" s="192"/>
    </row>
    <row r="89" spans="1:12" ht="20.25" x14ac:dyDescent="0.2">
      <c r="A89" s="181"/>
      <c r="B89" s="184"/>
      <c r="C89" s="189"/>
      <c r="D89" s="190"/>
      <c r="E89" s="38"/>
      <c r="F89" s="38"/>
      <c r="G89" s="189"/>
      <c r="H89" s="190"/>
      <c r="I89" s="189"/>
      <c r="J89" s="190"/>
      <c r="K89" s="181"/>
      <c r="L89" s="193"/>
    </row>
    <row r="90" spans="1:12" ht="24" customHeight="1" x14ac:dyDescent="0.2">
      <c r="A90" s="44">
        <v>31</v>
      </c>
      <c r="B90" s="68" t="s">
        <v>478</v>
      </c>
      <c r="C90" s="174">
        <v>21810</v>
      </c>
      <c r="D90" s="175"/>
      <c r="E90" s="75">
        <v>21810</v>
      </c>
      <c r="F90" s="79" t="s">
        <v>8</v>
      </c>
      <c r="G90" s="42" t="s">
        <v>321</v>
      </c>
      <c r="H90" s="78">
        <v>21810</v>
      </c>
      <c r="I90" s="42" t="s">
        <v>321</v>
      </c>
      <c r="J90" s="75">
        <v>21810</v>
      </c>
      <c r="K90" s="40" t="s">
        <v>6</v>
      </c>
      <c r="L90" s="50" t="s">
        <v>479</v>
      </c>
    </row>
    <row r="91" spans="1:12" ht="24" customHeight="1" x14ac:dyDescent="0.2">
      <c r="A91" s="38"/>
      <c r="B91" s="36" t="s">
        <v>480</v>
      </c>
      <c r="C91" s="172"/>
      <c r="D91" s="173"/>
      <c r="E91" s="74"/>
      <c r="F91" s="36"/>
      <c r="G91" s="35" t="s">
        <v>353</v>
      </c>
      <c r="H91" s="74"/>
      <c r="I91" s="35" t="s">
        <v>353</v>
      </c>
      <c r="J91" s="74"/>
      <c r="K91" s="33" t="s">
        <v>3</v>
      </c>
      <c r="L91" s="65" t="s">
        <v>481</v>
      </c>
    </row>
    <row r="92" spans="1:12" ht="24" customHeight="1" x14ac:dyDescent="0.2">
      <c r="A92" s="49">
        <v>32</v>
      </c>
      <c r="B92" s="68" t="s">
        <v>482</v>
      </c>
      <c r="C92" s="198">
        <v>2670</v>
      </c>
      <c r="D92" s="199"/>
      <c r="E92" s="105">
        <v>2670</v>
      </c>
      <c r="F92" s="79" t="s">
        <v>8</v>
      </c>
      <c r="G92" s="42" t="s">
        <v>483</v>
      </c>
      <c r="H92" s="105">
        <v>2670</v>
      </c>
      <c r="I92" s="42" t="s">
        <v>483</v>
      </c>
      <c r="J92" s="105">
        <v>2670</v>
      </c>
      <c r="K92" s="40" t="s">
        <v>6</v>
      </c>
      <c r="L92" s="50" t="s">
        <v>484</v>
      </c>
    </row>
    <row r="93" spans="1:12" ht="24" customHeight="1" x14ac:dyDescent="0.2">
      <c r="A93" s="38"/>
      <c r="B93" s="36" t="s">
        <v>485</v>
      </c>
      <c r="C93" s="200"/>
      <c r="D93" s="201"/>
      <c r="E93" s="74"/>
      <c r="F93" s="36"/>
      <c r="G93" s="47"/>
      <c r="H93" s="74"/>
      <c r="I93" s="35"/>
      <c r="J93" s="74"/>
      <c r="K93" s="33" t="s">
        <v>3</v>
      </c>
      <c r="L93" s="65" t="s">
        <v>481</v>
      </c>
    </row>
    <row r="94" spans="1:12" ht="24" customHeight="1" x14ac:dyDescent="0.2">
      <c r="A94" s="49">
        <v>33</v>
      </c>
      <c r="B94" s="68" t="s">
        <v>486</v>
      </c>
      <c r="C94" s="198">
        <v>32480</v>
      </c>
      <c r="D94" s="199"/>
      <c r="E94" s="105">
        <v>32480</v>
      </c>
      <c r="F94" s="79" t="s">
        <v>8</v>
      </c>
      <c r="G94" s="42" t="s">
        <v>321</v>
      </c>
      <c r="H94" s="105">
        <v>32480</v>
      </c>
      <c r="I94" s="42" t="s">
        <v>321</v>
      </c>
      <c r="J94" s="105">
        <v>32480</v>
      </c>
      <c r="K94" s="40" t="s">
        <v>6</v>
      </c>
      <c r="L94" s="50" t="s">
        <v>487</v>
      </c>
    </row>
    <row r="95" spans="1:12" ht="24" customHeight="1" x14ac:dyDescent="0.2">
      <c r="A95" s="38"/>
      <c r="B95" s="36" t="s">
        <v>488</v>
      </c>
      <c r="C95" s="200"/>
      <c r="D95" s="201"/>
      <c r="E95" s="74"/>
      <c r="F95" s="36"/>
      <c r="G95" s="35" t="s">
        <v>353</v>
      </c>
      <c r="H95" s="74"/>
      <c r="I95" s="35" t="s">
        <v>353</v>
      </c>
      <c r="J95" s="74"/>
      <c r="K95" s="33" t="s">
        <v>3</v>
      </c>
      <c r="L95" s="65" t="s">
        <v>489</v>
      </c>
    </row>
    <row r="96" spans="1:12" ht="24" customHeight="1" x14ac:dyDescent="0.2">
      <c r="A96" s="49">
        <v>34</v>
      </c>
      <c r="B96" s="68" t="s">
        <v>490</v>
      </c>
      <c r="C96" s="217">
        <v>2400</v>
      </c>
      <c r="D96" s="163"/>
      <c r="E96" s="75">
        <v>2400</v>
      </c>
      <c r="F96" s="79" t="s">
        <v>8</v>
      </c>
      <c r="G96" s="42" t="s">
        <v>321</v>
      </c>
      <c r="H96" s="78">
        <v>2400</v>
      </c>
      <c r="I96" s="42" t="s">
        <v>321</v>
      </c>
      <c r="J96" s="75">
        <v>2400</v>
      </c>
      <c r="K96" s="40" t="s">
        <v>6</v>
      </c>
      <c r="L96" s="50" t="s">
        <v>491</v>
      </c>
    </row>
    <row r="97" spans="1:12" ht="24" customHeight="1" x14ac:dyDescent="0.2">
      <c r="A97" s="38"/>
      <c r="B97" s="36" t="s">
        <v>492</v>
      </c>
      <c r="C97" s="172"/>
      <c r="D97" s="173"/>
      <c r="E97" s="74"/>
      <c r="F97" s="36"/>
      <c r="G97" s="35" t="s">
        <v>353</v>
      </c>
      <c r="H97" s="74"/>
      <c r="I97" s="35" t="s">
        <v>353</v>
      </c>
      <c r="J97" s="74"/>
      <c r="K97" s="33" t="s">
        <v>3</v>
      </c>
      <c r="L97" s="65" t="s">
        <v>493</v>
      </c>
    </row>
    <row r="98" spans="1:12" ht="24.75" customHeight="1" x14ac:dyDescent="0.2">
      <c r="A98" s="49">
        <v>35</v>
      </c>
      <c r="B98" s="68" t="s">
        <v>494</v>
      </c>
      <c r="C98" s="217">
        <v>5000</v>
      </c>
      <c r="D98" s="163"/>
      <c r="E98" s="75">
        <v>5000</v>
      </c>
      <c r="F98" s="79" t="s">
        <v>8</v>
      </c>
      <c r="G98" s="42" t="s">
        <v>495</v>
      </c>
      <c r="H98" s="78">
        <v>5000</v>
      </c>
      <c r="I98" s="42" t="s">
        <v>495</v>
      </c>
      <c r="J98" s="75">
        <v>5000</v>
      </c>
      <c r="K98" s="40" t="s">
        <v>6</v>
      </c>
      <c r="L98" s="50" t="s">
        <v>496</v>
      </c>
    </row>
    <row r="99" spans="1:12" ht="24" customHeight="1" x14ac:dyDescent="0.2">
      <c r="A99" s="49"/>
      <c r="B99" s="36" t="s">
        <v>196</v>
      </c>
      <c r="C99" s="172"/>
      <c r="D99" s="173"/>
      <c r="E99" s="74"/>
      <c r="F99" s="36"/>
      <c r="G99" s="35"/>
      <c r="H99" s="74"/>
      <c r="I99" s="35"/>
      <c r="J99" s="74"/>
      <c r="K99" s="33" t="s">
        <v>3</v>
      </c>
      <c r="L99" s="65" t="s">
        <v>493</v>
      </c>
    </row>
    <row r="100" spans="1:12" ht="24" customHeight="1" x14ac:dyDescent="0.2">
      <c r="A100" s="44">
        <v>36</v>
      </c>
      <c r="B100" s="68" t="s">
        <v>497</v>
      </c>
      <c r="C100" s="217">
        <v>1120</v>
      </c>
      <c r="D100" s="163"/>
      <c r="E100" s="75">
        <v>1120</v>
      </c>
      <c r="F100" s="79" t="s">
        <v>8</v>
      </c>
      <c r="G100" s="42" t="s">
        <v>46</v>
      </c>
      <c r="H100" s="78">
        <v>1120</v>
      </c>
      <c r="I100" s="42" t="s">
        <v>46</v>
      </c>
      <c r="J100" s="75">
        <v>1120</v>
      </c>
      <c r="K100" s="40" t="s">
        <v>6</v>
      </c>
      <c r="L100" s="50" t="s">
        <v>498</v>
      </c>
    </row>
    <row r="101" spans="1:12" ht="24" customHeight="1" x14ac:dyDescent="0.2">
      <c r="A101" s="38"/>
      <c r="B101" s="36" t="s">
        <v>476</v>
      </c>
      <c r="C101" s="172"/>
      <c r="D101" s="173"/>
      <c r="E101" s="74"/>
      <c r="F101" s="36"/>
      <c r="G101" s="35"/>
      <c r="H101" s="74"/>
      <c r="I101" s="35"/>
      <c r="J101" s="74"/>
      <c r="K101" s="33" t="s">
        <v>3</v>
      </c>
      <c r="L101" s="65" t="s">
        <v>499</v>
      </c>
    </row>
    <row r="102" spans="1:12" ht="24" customHeight="1" x14ac:dyDescent="0.2">
      <c r="A102" s="49">
        <v>37</v>
      </c>
      <c r="B102" s="68" t="s">
        <v>500</v>
      </c>
      <c r="C102" s="198">
        <v>1890</v>
      </c>
      <c r="D102" s="199"/>
      <c r="E102" s="105">
        <v>1890</v>
      </c>
      <c r="F102" s="79" t="s">
        <v>8</v>
      </c>
      <c r="G102" s="42" t="s">
        <v>325</v>
      </c>
      <c r="H102" s="105">
        <v>1890</v>
      </c>
      <c r="I102" s="42" t="s">
        <v>325</v>
      </c>
      <c r="J102" s="105">
        <v>1890</v>
      </c>
      <c r="K102" s="40" t="s">
        <v>6</v>
      </c>
      <c r="L102" s="50" t="s">
        <v>501</v>
      </c>
    </row>
    <row r="103" spans="1:12" ht="24" customHeight="1" x14ac:dyDescent="0.2">
      <c r="A103" s="38"/>
      <c r="B103" s="36" t="s">
        <v>502</v>
      </c>
      <c r="C103" s="200"/>
      <c r="D103" s="201"/>
      <c r="E103" s="74"/>
      <c r="F103" s="36"/>
      <c r="G103" s="35" t="s">
        <v>328</v>
      </c>
      <c r="H103" s="74"/>
      <c r="I103" s="35" t="s">
        <v>328</v>
      </c>
      <c r="J103" s="74"/>
      <c r="K103" s="33" t="s">
        <v>3</v>
      </c>
      <c r="L103" s="65" t="s">
        <v>499</v>
      </c>
    </row>
    <row r="104" spans="1:12" ht="24" customHeight="1" x14ac:dyDescent="0.2">
      <c r="A104" s="49">
        <v>38</v>
      </c>
      <c r="B104" s="106" t="s">
        <v>503</v>
      </c>
      <c r="C104" s="198">
        <v>2005</v>
      </c>
      <c r="D104" s="199"/>
      <c r="E104" s="105">
        <v>2005</v>
      </c>
      <c r="F104" s="79" t="s">
        <v>8</v>
      </c>
      <c r="G104" s="42" t="s">
        <v>504</v>
      </c>
      <c r="H104" s="105">
        <v>2005</v>
      </c>
      <c r="I104" s="42" t="s">
        <v>504</v>
      </c>
      <c r="J104" s="105">
        <v>2005</v>
      </c>
      <c r="K104" s="40" t="s">
        <v>6</v>
      </c>
      <c r="L104" s="50" t="s">
        <v>505</v>
      </c>
    </row>
    <row r="105" spans="1:12" ht="24" customHeight="1" x14ac:dyDescent="0.2">
      <c r="A105" s="38"/>
      <c r="B105" s="36" t="s">
        <v>506</v>
      </c>
      <c r="C105" s="200"/>
      <c r="D105" s="201"/>
      <c r="E105" s="74"/>
      <c r="F105" s="36"/>
      <c r="G105" s="35"/>
      <c r="H105" s="74"/>
      <c r="I105" s="35"/>
      <c r="J105" s="74"/>
      <c r="K105" s="33" t="s">
        <v>3</v>
      </c>
      <c r="L105" s="65" t="s">
        <v>499</v>
      </c>
    </row>
    <row r="106" spans="1:12" ht="24" customHeight="1" x14ac:dyDescent="0.2">
      <c r="A106" s="49">
        <v>39</v>
      </c>
      <c r="B106" s="68" t="s">
        <v>507</v>
      </c>
      <c r="C106" s="217">
        <v>5690</v>
      </c>
      <c r="D106" s="163"/>
      <c r="E106" s="75">
        <v>5690</v>
      </c>
      <c r="F106" s="79" t="s">
        <v>8</v>
      </c>
      <c r="G106" s="42" t="s">
        <v>508</v>
      </c>
      <c r="H106" s="78">
        <v>5690</v>
      </c>
      <c r="I106" s="42" t="s">
        <v>508</v>
      </c>
      <c r="J106" s="75">
        <v>5690</v>
      </c>
      <c r="K106" s="40" t="s">
        <v>6</v>
      </c>
      <c r="L106" s="50" t="s">
        <v>509</v>
      </c>
    </row>
    <row r="107" spans="1:12" ht="24" customHeight="1" x14ac:dyDescent="0.2">
      <c r="A107" s="38"/>
      <c r="B107" s="36" t="s">
        <v>476</v>
      </c>
      <c r="C107" s="172"/>
      <c r="D107" s="173"/>
      <c r="E107" s="74"/>
      <c r="F107" s="36"/>
      <c r="G107" s="47"/>
      <c r="H107" s="74"/>
      <c r="I107" s="47"/>
      <c r="J107" s="74"/>
      <c r="K107" s="33" t="s">
        <v>3</v>
      </c>
      <c r="L107" s="65" t="s">
        <v>499</v>
      </c>
    </row>
    <row r="108" spans="1:12" ht="24" customHeight="1" x14ac:dyDescent="0.2">
      <c r="A108" s="49">
        <v>40</v>
      </c>
      <c r="B108" s="68" t="s">
        <v>510</v>
      </c>
      <c r="C108" s="217">
        <v>880</v>
      </c>
      <c r="D108" s="163"/>
      <c r="E108" s="75">
        <v>880</v>
      </c>
      <c r="F108" s="79" t="s">
        <v>8</v>
      </c>
      <c r="G108" s="42" t="s">
        <v>46</v>
      </c>
      <c r="H108" s="78">
        <v>880</v>
      </c>
      <c r="I108" s="42" t="s">
        <v>46</v>
      </c>
      <c r="J108" s="75">
        <v>880</v>
      </c>
      <c r="K108" s="40" t="s">
        <v>6</v>
      </c>
      <c r="L108" s="50" t="s">
        <v>511</v>
      </c>
    </row>
    <row r="109" spans="1:12" ht="24" customHeight="1" x14ac:dyDescent="0.2">
      <c r="A109" s="38"/>
      <c r="B109" s="36" t="s">
        <v>165</v>
      </c>
      <c r="C109" s="172"/>
      <c r="D109" s="173"/>
      <c r="E109" s="74"/>
      <c r="F109" s="36"/>
      <c r="G109" s="35"/>
      <c r="H109" s="74"/>
      <c r="I109" s="35"/>
      <c r="J109" s="74"/>
      <c r="K109" s="33" t="s">
        <v>3</v>
      </c>
      <c r="L109" s="65" t="s">
        <v>499</v>
      </c>
    </row>
    <row r="110" spans="1:12" ht="24.75" customHeight="1" x14ac:dyDescent="0.2"/>
    <row r="112" spans="1:12" ht="20.25" x14ac:dyDescent="0.2">
      <c r="L112" s="21" t="s">
        <v>43</v>
      </c>
    </row>
    <row r="113" spans="1:12" ht="20.25" x14ac:dyDescent="0.2">
      <c r="A113" s="194" t="s">
        <v>386</v>
      </c>
      <c r="B113" s="194"/>
      <c r="C113" s="194"/>
      <c r="D113" s="194"/>
      <c r="E113" s="194"/>
      <c r="F113" s="194"/>
      <c r="G113" s="194"/>
      <c r="H113" s="194"/>
      <c r="I113" s="194"/>
      <c r="J113" s="194"/>
      <c r="K113" s="194"/>
      <c r="L113" s="194"/>
    </row>
    <row r="114" spans="1:12" ht="20.25" x14ac:dyDescent="0.2">
      <c r="A114" s="194" t="s">
        <v>41</v>
      </c>
      <c r="B114" s="194"/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</row>
    <row r="115" spans="1:12" ht="20.25" x14ac:dyDescent="0.2">
      <c r="A115" s="178" t="s">
        <v>387</v>
      </c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</row>
    <row r="116" spans="1:12" ht="20.25" x14ac:dyDescent="0.2">
      <c r="A116" s="179" t="s">
        <v>39</v>
      </c>
      <c r="B116" s="182" t="s">
        <v>38</v>
      </c>
      <c r="C116" s="185" t="s">
        <v>37</v>
      </c>
      <c r="D116" s="186"/>
      <c r="E116" s="44"/>
      <c r="F116" s="44"/>
      <c r="G116" s="185" t="s">
        <v>36</v>
      </c>
      <c r="H116" s="186"/>
      <c r="I116" s="185" t="s">
        <v>35</v>
      </c>
      <c r="J116" s="186"/>
      <c r="K116" s="179" t="s">
        <v>34</v>
      </c>
      <c r="L116" s="191" t="s">
        <v>33</v>
      </c>
    </row>
    <row r="117" spans="1:12" ht="20.25" x14ac:dyDescent="0.2">
      <c r="A117" s="180"/>
      <c r="B117" s="183"/>
      <c r="C117" s="187"/>
      <c r="D117" s="188"/>
      <c r="E117" s="49" t="s">
        <v>32</v>
      </c>
      <c r="F117" s="49" t="s">
        <v>31</v>
      </c>
      <c r="G117" s="187"/>
      <c r="H117" s="188"/>
      <c r="I117" s="187"/>
      <c r="J117" s="188"/>
      <c r="K117" s="180"/>
      <c r="L117" s="192"/>
    </row>
    <row r="118" spans="1:12" ht="20.25" x14ac:dyDescent="0.2">
      <c r="A118" s="181"/>
      <c r="B118" s="184"/>
      <c r="C118" s="189"/>
      <c r="D118" s="190"/>
      <c r="E118" s="38"/>
      <c r="F118" s="38"/>
      <c r="G118" s="189"/>
      <c r="H118" s="190"/>
      <c r="I118" s="189"/>
      <c r="J118" s="190"/>
      <c r="K118" s="181"/>
      <c r="L118" s="193"/>
    </row>
    <row r="119" spans="1:12" ht="27.75" customHeight="1" x14ac:dyDescent="0.2">
      <c r="A119" s="44">
        <v>41</v>
      </c>
      <c r="B119" s="68" t="s">
        <v>249</v>
      </c>
      <c r="C119" s="198">
        <v>9000</v>
      </c>
      <c r="D119" s="199"/>
      <c r="E119" s="105">
        <v>9000</v>
      </c>
      <c r="F119" s="79" t="s">
        <v>8</v>
      </c>
      <c r="G119" s="42" t="s">
        <v>250</v>
      </c>
      <c r="H119" s="105">
        <v>9000</v>
      </c>
      <c r="I119" s="42" t="s">
        <v>250</v>
      </c>
      <c r="J119" s="105">
        <v>9000</v>
      </c>
      <c r="K119" s="40" t="s">
        <v>6</v>
      </c>
      <c r="L119" s="70" t="s">
        <v>251</v>
      </c>
    </row>
    <row r="120" spans="1:12" ht="27" customHeight="1" x14ac:dyDescent="0.2">
      <c r="A120" s="38"/>
      <c r="B120" s="36"/>
      <c r="C120" s="200"/>
      <c r="D120" s="201"/>
      <c r="E120" s="74"/>
      <c r="F120" s="36"/>
      <c r="G120" s="47"/>
      <c r="H120" s="74"/>
      <c r="I120" s="35"/>
      <c r="J120" s="74"/>
      <c r="K120" s="33" t="s">
        <v>3</v>
      </c>
      <c r="L120" s="65" t="s">
        <v>252</v>
      </c>
    </row>
    <row r="121" spans="1:12" ht="27" customHeight="1" x14ac:dyDescent="0.2">
      <c r="A121" s="49">
        <v>42</v>
      </c>
      <c r="B121" s="68" t="s">
        <v>249</v>
      </c>
      <c r="C121" s="198">
        <v>9000</v>
      </c>
      <c r="D121" s="199"/>
      <c r="E121" s="105">
        <v>9000</v>
      </c>
      <c r="F121" s="79" t="s">
        <v>8</v>
      </c>
      <c r="G121" s="42" t="s">
        <v>253</v>
      </c>
      <c r="H121" s="105">
        <v>9000</v>
      </c>
      <c r="I121" s="42" t="s">
        <v>253</v>
      </c>
      <c r="J121" s="105">
        <v>9000</v>
      </c>
      <c r="K121" s="40" t="s">
        <v>6</v>
      </c>
      <c r="L121" s="70" t="s">
        <v>254</v>
      </c>
    </row>
    <row r="122" spans="1:12" ht="27" customHeight="1" x14ac:dyDescent="0.2">
      <c r="A122" s="38"/>
      <c r="B122" s="36"/>
      <c r="C122" s="200"/>
      <c r="D122" s="201"/>
      <c r="E122" s="74"/>
      <c r="F122" s="36"/>
      <c r="G122" s="35"/>
      <c r="H122" s="74"/>
      <c r="I122" s="35"/>
      <c r="J122" s="74"/>
      <c r="K122" s="33" t="s">
        <v>3</v>
      </c>
      <c r="L122" s="65" t="s">
        <v>252</v>
      </c>
    </row>
    <row r="123" spans="1:12" ht="27" customHeight="1" x14ac:dyDescent="0.2">
      <c r="A123" s="49">
        <v>43</v>
      </c>
      <c r="B123" s="68" t="s">
        <v>249</v>
      </c>
      <c r="C123" s="217">
        <v>9000</v>
      </c>
      <c r="D123" s="163"/>
      <c r="E123" s="75">
        <v>9000</v>
      </c>
      <c r="F123" s="79" t="s">
        <v>8</v>
      </c>
      <c r="G123" s="42" t="s">
        <v>255</v>
      </c>
      <c r="H123" s="78">
        <v>9000</v>
      </c>
      <c r="I123" s="42" t="s">
        <v>255</v>
      </c>
      <c r="J123" s="75">
        <v>9000</v>
      </c>
      <c r="K123" s="40" t="s">
        <v>6</v>
      </c>
      <c r="L123" s="70" t="s">
        <v>256</v>
      </c>
    </row>
    <row r="124" spans="1:12" ht="27" customHeight="1" x14ac:dyDescent="0.2">
      <c r="A124" s="38"/>
      <c r="B124" s="36"/>
      <c r="C124" s="172"/>
      <c r="D124" s="173"/>
      <c r="E124" s="74"/>
      <c r="F124" s="36"/>
      <c r="G124" s="35"/>
      <c r="H124" s="74"/>
      <c r="I124" s="35"/>
      <c r="J124" s="74"/>
      <c r="K124" s="33" t="s">
        <v>3</v>
      </c>
      <c r="L124" s="65" t="s">
        <v>252</v>
      </c>
    </row>
    <row r="125" spans="1:12" ht="27.75" customHeight="1" x14ac:dyDescent="0.3">
      <c r="A125" s="120"/>
      <c r="B125" s="120"/>
      <c r="C125" s="221">
        <f>SUM(C119:D123,C90:D108,C62:D80,C35:D53,C8:D26)</f>
        <v>4447211.71</v>
      </c>
      <c r="D125" s="222"/>
      <c r="E125" s="121">
        <f>SUM(E119:E123,E90:E108,E62:E80,E35:E53,E8:E26)</f>
        <v>4447211.71</v>
      </c>
      <c r="F125" s="120"/>
      <c r="G125" s="120"/>
      <c r="H125" s="121">
        <f>SUM(H119:H123,H90:H108,H62:H80,H35:H53,H8:H26)</f>
        <v>4447211.71</v>
      </c>
      <c r="I125" s="120"/>
      <c r="J125" s="121">
        <f>SUM(J119:J123,J90:J108,J62:J80,J35:J53,J8:J26)</f>
        <v>4447211.71</v>
      </c>
      <c r="K125" s="120"/>
      <c r="L125" s="120"/>
    </row>
    <row r="126" spans="1:12" ht="25.5" customHeight="1" x14ac:dyDescent="0.2"/>
    <row r="127" spans="1:12" ht="25.5" customHeight="1" x14ac:dyDescent="0.3">
      <c r="J127" s="160" t="s">
        <v>1</v>
      </c>
      <c r="K127" s="160"/>
    </row>
    <row r="128" spans="1:12" ht="20.25" x14ac:dyDescent="0.2">
      <c r="J128" s="162" t="s">
        <v>0</v>
      </c>
      <c r="K128" s="162"/>
    </row>
  </sheetData>
  <mergeCells count="139">
    <mergeCell ref="C8:D8"/>
    <mergeCell ref="C9:D9"/>
    <mergeCell ref="C10:D10"/>
    <mergeCell ref="C11:D11"/>
    <mergeCell ref="C12:D12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C39:D39"/>
    <mergeCell ref="C40:D40"/>
    <mergeCell ref="C41:D41"/>
    <mergeCell ref="C42:D42"/>
    <mergeCell ref="C43:D43"/>
    <mergeCell ref="C44:D44"/>
    <mergeCell ref="K32:K34"/>
    <mergeCell ref="L32:L34"/>
    <mergeCell ref="C35:D35"/>
    <mergeCell ref="C36:D36"/>
    <mergeCell ref="C37:D37"/>
    <mergeCell ref="C38:D38"/>
    <mergeCell ref="C51:D51"/>
    <mergeCell ref="C52:D52"/>
    <mergeCell ref="C53:D53"/>
    <mergeCell ref="C54:D54"/>
    <mergeCell ref="A56:L56"/>
    <mergeCell ref="A57:L57"/>
    <mergeCell ref="C45:D45"/>
    <mergeCell ref="C46:D46"/>
    <mergeCell ref="C47:D47"/>
    <mergeCell ref="C48:D48"/>
    <mergeCell ref="C49:D49"/>
    <mergeCell ref="C50:D50"/>
    <mergeCell ref="C62:D62"/>
    <mergeCell ref="C63:D63"/>
    <mergeCell ref="C64:D64"/>
    <mergeCell ref="C65:D65"/>
    <mergeCell ref="C66:D6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K87:K89"/>
    <mergeCell ref="L87:L89"/>
    <mergeCell ref="C90:D90"/>
    <mergeCell ref="C91:D91"/>
    <mergeCell ref="C92:D92"/>
    <mergeCell ref="C93:D93"/>
    <mergeCell ref="C80:D80"/>
    <mergeCell ref="C81:D81"/>
    <mergeCell ref="A84:L84"/>
    <mergeCell ref="A85:L85"/>
    <mergeCell ref="A86:L86"/>
    <mergeCell ref="A87:A89"/>
    <mergeCell ref="B87:B89"/>
    <mergeCell ref="C87:D89"/>
    <mergeCell ref="G87:H89"/>
    <mergeCell ref="I87:J89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A115:L115"/>
    <mergeCell ref="A116:A118"/>
    <mergeCell ref="B116:B118"/>
    <mergeCell ref="C116:D118"/>
    <mergeCell ref="G116:H118"/>
    <mergeCell ref="I116:J118"/>
    <mergeCell ref="K116:K118"/>
    <mergeCell ref="L116:L118"/>
    <mergeCell ref="C106:D106"/>
    <mergeCell ref="C107:D107"/>
    <mergeCell ref="C108:D108"/>
    <mergeCell ref="C109:D109"/>
    <mergeCell ref="A113:L113"/>
    <mergeCell ref="A114:L114"/>
    <mergeCell ref="C125:D125"/>
    <mergeCell ref="J127:K127"/>
    <mergeCell ref="J128:K128"/>
    <mergeCell ref="C119:D119"/>
    <mergeCell ref="C120:D120"/>
    <mergeCell ref="C121:D121"/>
    <mergeCell ref="C122:D122"/>
    <mergeCell ref="C123:D123"/>
    <mergeCell ref="C124:D124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1169-F7D5-48F6-8474-A592D143167F}">
  <dimension ref="A1:L105"/>
  <sheetViews>
    <sheetView view="pageBreakPreview" topLeftCell="A100" zoomScale="90" zoomScaleNormal="100" zoomScaleSheetLayoutView="90" workbookViewId="0">
      <selection activeCell="J104" sqref="J104:K105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512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513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12468</v>
      </c>
      <c r="D8" s="175"/>
      <c r="E8" s="98">
        <v>12468</v>
      </c>
      <c r="F8" s="42" t="s">
        <v>8</v>
      </c>
      <c r="G8" s="97" t="s">
        <v>46</v>
      </c>
      <c r="H8" s="76">
        <v>12468</v>
      </c>
      <c r="I8" s="42" t="s">
        <v>46</v>
      </c>
      <c r="J8" s="76">
        <v>12468</v>
      </c>
      <c r="K8" s="40" t="s">
        <v>6</v>
      </c>
      <c r="L8" s="86" t="s">
        <v>514</v>
      </c>
    </row>
    <row r="9" spans="1:12" ht="24.75" customHeight="1" x14ac:dyDescent="0.2">
      <c r="A9" s="38"/>
      <c r="B9" s="95" t="s">
        <v>515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516</v>
      </c>
    </row>
    <row r="10" spans="1:12" ht="24.75" customHeight="1" x14ac:dyDescent="0.2">
      <c r="A10" s="49">
        <v>2</v>
      </c>
      <c r="B10" s="68" t="s">
        <v>103</v>
      </c>
      <c r="C10" s="218">
        <v>55382</v>
      </c>
      <c r="D10" s="219"/>
      <c r="E10" s="96">
        <v>55382</v>
      </c>
      <c r="F10" s="42" t="s">
        <v>8</v>
      </c>
      <c r="G10" s="47" t="s">
        <v>46</v>
      </c>
      <c r="H10" s="96">
        <v>55382</v>
      </c>
      <c r="I10" s="47" t="s">
        <v>46</v>
      </c>
      <c r="J10" s="96">
        <v>55382</v>
      </c>
      <c r="K10" s="40" t="s">
        <v>6</v>
      </c>
      <c r="L10" s="86" t="s">
        <v>517</v>
      </c>
    </row>
    <row r="11" spans="1:12" ht="24.75" customHeight="1" x14ac:dyDescent="0.2">
      <c r="A11" s="49"/>
      <c r="B11" s="95" t="s">
        <v>518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516</v>
      </c>
    </row>
    <row r="12" spans="1:12" ht="24.75" customHeight="1" x14ac:dyDescent="0.2">
      <c r="A12" s="44">
        <v>3</v>
      </c>
      <c r="B12" s="92" t="s">
        <v>519</v>
      </c>
      <c r="C12" s="174">
        <v>27840</v>
      </c>
      <c r="D12" s="175"/>
      <c r="E12" s="76">
        <v>27840</v>
      </c>
      <c r="F12" s="42" t="s">
        <v>8</v>
      </c>
      <c r="G12" s="47" t="s">
        <v>263</v>
      </c>
      <c r="H12" s="76">
        <v>27840</v>
      </c>
      <c r="I12" s="47" t="s">
        <v>263</v>
      </c>
      <c r="J12" s="93">
        <v>27840</v>
      </c>
      <c r="K12" s="40" t="s">
        <v>6</v>
      </c>
      <c r="L12" s="50" t="s">
        <v>394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 t="s">
        <v>265</v>
      </c>
      <c r="H13" s="77"/>
      <c r="I13" s="35" t="s">
        <v>265</v>
      </c>
      <c r="J13" s="77"/>
      <c r="K13" s="33" t="s">
        <v>3</v>
      </c>
      <c r="L13" s="65" t="s">
        <v>516</v>
      </c>
    </row>
    <row r="14" spans="1:12" ht="24.75" customHeight="1" x14ac:dyDescent="0.2">
      <c r="A14" s="49">
        <v>4</v>
      </c>
      <c r="B14" s="92" t="s">
        <v>520</v>
      </c>
      <c r="C14" s="161">
        <v>10000</v>
      </c>
      <c r="D14" s="163"/>
      <c r="E14" s="81">
        <v>10000</v>
      </c>
      <c r="F14" s="47" t="s">
        <v>8</v>
      </c>
      <c r="G14" s="47" t="s">
        <v>321</v>
      </c>
      <c r="H14" s="81">
        <v>10000</v>
      </c>
      <c r="I14" s="47" t="s">
        <v>321</v>
      </c>
      <c r="J14" s="81">
        <v>10000</v>
      </c>
      <c r="K14" s="45" t="s">
        <v>6</v>
      </c>
      <c r="L14" s="50" t="s">
        <v>521</v>
      </c>
    </row>
    <row r="15" spans="1:12" ht="24.75" customHeight="1" x14ac:dyDescent="0.3">
      <c r="A15" s="38"/>
      <c r="B15" s="90" t="s">
        <v>522</v>
      </c>
      <c r="C15" s="164"/>
      <c r="D15" s="165"/>
      <c r="E15" s="89"/>
      <c r="F15" s="36"/>
      <c r="G15" s="83" t="s">
        <v>353</v>
      </c>
      <c r="H15" s="77"/>
      <c r="I15" s="83" t="s">
        <v>353</v>
      </c>
      <c r="J15" s="77"/>
      <c r="K15" s="33" t="s">
        <v>3</v>
      </c>
      <c r="L15" s="65" t="s">
        <v>523</v>
      </c>
    </row>
    <row r="16" spans="1:12" ht="24.75" customHeight="1" x14ac:dyDescent="0.2">
      <c r="A16" s="88">
        <v>5</v>
      </c>
      <c r="B16" s="94" t="s">
        <v>524</v>
      </c>
      <c r="C16" s="174">
        <v>9400</v>
      </c>
      <c r="D16" s="175"/>
      <c r="E16" s="76">
        <v>9400</v>
      </c>
      <c r="F16" s="42" t="s">
        <v>8</v>
      </c>
      <c r="G16" s="42" t="s">
        <v>400</v>
      </c>
      <c r="H16" s="76">
        <v>9400</v>
      </c>
      <c r="I16" s="42" t="s">
        <v>400</v>
      </c>
      <c r="J16" s="76">
        <v>9400</v>
      </c>
      <c r="K16" s="40" t="s">
        <v>6</v>
      </c>
      <c r="L16" s="50" t="s">
        <v>525</v>
      </c>
    </row>
    <row r="17" spans="1:12" ht="24.75" customHeight="1" x14ac:dyDescent="0.2">
      <c r="A17" s="85"/>
      <c r="B17" s="36"/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526</v>
      </c>
    </row>
    <row r="18" spans="1:12" s="23" customFormat="1" ht="24.75" customHeight="1" x14ac:dyDescent="0.2">
      <c r="A18" s="47">
        <v>6</v>
      </c>
      <c r="B18" s="106" t="s">
        <v>527</v>
      </c>
      <c r="C18" s="217">
        <v>1326.8</v>
      </c>
      <c r="D18" s="163"/>
      <c r="E18" s="81">
        <v>1326.8</v>
      </c>
      <c r="F18" s="47" t="s">
        <v>8</v>
      </c>
      <c r="G18" s="42" t="s">
        <v>528</v>
      </c>
      <c r="H18" s="81">
        <v>1326.8</v>
      </c>
      <c r="I18" s="42" t="s">
        <v>528</v>
      </c>
      <c r="J18" s="81">
        <v>1326.8</v>
      </c>
      <c r="K18" s="45" t="s">
        <v>6</v>
      </c>
      <c r="L18" s="50" t="s">
        <v>529</v>
      </c>
    </row>
    <row r="19" spans="1:12" ht="24.75" customHeight="1" x14ac:dyDescent="0.2">
      <c r="A19" s="35"/>
      <c r="B19" s="80" t="s">
        <v>530</v>
      </c>
      <c r="C19" s="225"/>
      <c r="D19" s="226"/>
      <c r="E19" s="74"/>
      <c r="F19" s="36"/>
      <c r="G19" s="35" t="s">
        <v>531</v>
      </c>
      <c r="H19" s="74"/>
      <c r="I19" s="35" t="s">
        <v>531</v>
      </c>
      <c r="J19" s="74"/>
      <c r="K19" s="33" t="s">
        <v>3</v>
      </c>
      <c r="L19" s="65" t="s">
        <v>526</v>
      </c>
    </row>
    <row r="20" spans="1:12" ht="24.75" customHeight="1" x14ac:dyDescent="0.2">
      <c r="A20" s="44">
        <v>7</v>
      </c>
      <c r="B20" s="106" t="s">
        <v>532</v>
      </c>
      <c r="C20" s="217">
        <v>18500</v>
      </c>
      <c r="D20" s="163"/>
      <c r="E20" s="76">
        <v>18500</v>
      </c>
      <c r="F20" s="42" t="s">
        <v>8</v>
      </c>
      <c r="G20" s="42" t="s">
        <v>533</v>
      </c>
      <c r="H20" s="75">
        <v>18500</v>
      </c>
      <c r="I20" s="42" t="s">
        <v>533</v>
      </c>
      <c r="J20" s="75">
        <v>18500</v>
      </c>
      <c r="K20" s="40" t="s">
        <v>6</v>
      </c>
      <c r="L20" s="50" t="s">
        <v>534</v>
      </c>
    </row>
    <row r="21" spans="1:12" ht="24.75" customHeight="1" x14ac:dyDescent="0.2">
      <c r="A21" s="38"/>
      <c r="B21" s="80" t="s">
        <v>535</v>
      </c>
      <c r="C21" s="172"/>
      <c r="D21" s="173"/>
      <c r="E21" s="74"/>
      <c r="F21" s="36"/>
      <c r="G21" s="35"/>
      <c r="H21" s="74"/>
      <c r="I21" s="35"/>
      <c r="J21" s="74"/>
      <c r="K21" s="33" t="s">
        <v>3</v>
      </c>
      <c r="L21" s="65" t="s">
        <v>536</v>
      </c>
    </row>
    <row r="22" spans="1:12" ht="24.75" customHeight="1" x14ac:dyDescent="0.2">
      <c r="A22" s="44">
        <v>8</v>
      </c>
      <c r="B22" s="68" t="s">
        <v>537</v>
      </c>
      <c r="C22" s="217">
        <v>9896</v>
      </c>
      <c r="D22" s="163"/>
      <c r="E22" s="75">
        <v>9896</v>
      </c>
      <c r="F22" s="79" t="s">
        <v>8</v>
      </c>
      <c r="G22" s="47" t="s">
        <v>321</v>
      </c>
      <c r="H22" s="78">
        <v>9896</v>
      </c>
      <c r="I22" s="47" t="s">
        <v>321</v>
      </c>
      <c r="J22" s="75">
        <v>9896</v>
      </c>
      <c r="K22" s="40" t="s">
        <v>6</v>
      </c>
      <c r="L22" s="50" t="s">
        <v>538</v>
      </c>
    </row>
    <row r="23" spans="1:12" ht="24.75" customHeight="1" x14ac:dyDescent="0.2">
      <c r="A23" s="38"/>
      <c r="B23" s="36" t="s">
        <v>539</v>
      </c>
      <c r="C23" s="172"/>
      <c r="D23" s="173"/>
      <c r="E23" s="74"/>
      <c r="F23" s="36"/>
      <c r="G23" s="83" t="s">
        <v>353</v>
      </c>
      <c r="H23" s="74"/>
      <c r="I23" s="83" t="s">
        <v>353</v>
      </c>
      <c r="J23" s="74"/>
      <c r="K23" s="33" t="s">
        <v>3</v>
      </c>
      <c r="L23" s="65" t="s">
        <v>536</v>
      </c>
    </row>
    <row r="24" spans="1:12" ht="25.5" customHeight="1" x14ac:dyDescent="0.2">
      <c r="A24" s="44">
        <v>9</v>
      </c>
      <c r="B24" s="68" t="s">
        <v>540</v>
      </c>
      <c r="C24" s="217">
        <v>9884</v>
      </c>
      <c r="D24" s="163"/>
      <c r="E24" s="76">
        <v>9884</v>
      </c>
      <c r="F24" s="42" t="s">
        <v>8</v>
      </c>
      <c r="G24" s="47" t="s">
        <v>321</v>
      </c>
      <c r="H24" s="75">
        <v>9884</v>
      </c>
      <c r="I24" s="47" t="s">
        <v>321</v>
      </c>
      <c r="J24" s="75">
        <v>9884</v>
      </c>
      <c r="K24" s="40" t="s">
        <v>6</v>
      </c>
      <c r="L24" s="50" t="s">
        <v>541</v>
      </c>
    </row>
    <row r="25" spans="1:12" ht="24.75" customHeight="1" x14ac:dyDescent="0.2">
      <c r="A25" s="38"/>
      <c r="B25" s="36" t="s">
        <v>542</v>
      </c>
      <c r="C25" s="172"/>
      <c r="D25" s="173"/>
      <c r="E25" s="74"/>
      <c r="F25" s="36"/>
      <c r="G25" s="83" t="s">
        <v>353</v>
      </c>
      <c r="H25" s="74"/>
      <c r="I25" s="83" t="s">
        <v>353</v>
      </c>
      <c r="J25" s="74"/>
      <c r="K25" s="33" t="s">
        <v>3</v>
      </c>
      <c r="L25" s="65" t="s">
        <v>536</v>
      </c>
    </row>
    <row r="26" spans="1:12" ht="24.75" customHeight="1" x14ac:dyDescent="0.2">
      <c r="A26" s="44">
        <v>10</v>
      </c>
      <c r="B26" s="122" t="s">
        <v>543</v>
      </c>
      <c r="C26" s="170">
        <v>30800</v>
      </c>
      <c r="D26" s="171"/>
      <c r="E26" s="76">
        <v>30800</v>
      </c>
      <c r="F26" s="42" t="s">
        <v>8</v>
      </c>
      <c r="G26" s="42" t="s">
        <v>544</v>
      </c>
      <c r="H26" s="75">
        <v>30800</v>
      </c>
      <c r="I26" s="42" t="s">
        <v>544</v>
      </c>
      <c r="J26" s="75">
        <v>30800</v>
      </c>
      <c r="K26" s="40" t="s">
        <v>6</v>
      </c>
      <c r="L26" s="50" t="s">
        <v>545</v>
      </c>
    </row>
    <row r="27" spans="1:12" ht="24.75" customHeight="1" x14ac:dyDescent="0.2">
      <c r="A27" s="38"/>
      <c r="B27" s="77" t="s">
        <v>546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536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512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513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122" t="s">
        <v>547</v>
      </c>
      <c r="C35" s="174">
        <v>26899.8</v>
      </c>
      <c r="D35" s="175"/>
      <c r="E35" s="98">
        <v>26899.8</v>
      </c>
      <c r="F35" s="42" t="s">
        <v>8</v>
      </c>
      <c r="G35" s="97" t="s">
        <v>235</v>
      </c>
      <c r="H35" s="76">
        <v>26899.8</v>
      </c>
      <c r="I35" s="97" t="s">
        <v>235</v>
      </c>
      <c r="J35" s="76">
        <v>26899.8</v>
      </c>
      <c r="K35" s="40" t="s">
        <v>6</v>
      </c>
      <c r="L35" s="50" t="s">
        <v>548</v>
      </c>
    </row>
    <row r="36" spans="1:12" ht="24.75" customHeight="1" x14ac:dyDescent="0.2">
      <c r="A36" s="38"/>
      <c r="B36" s="77" t="s">
        <v>549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536</v>
      </c>
    </row>
    <row r="37" spans="1:12" ht="24.75" customHeight="1" x14ac:dyDescent="0.2">
      <c r="A37" s="49">
        <v>12</v>
      </c>
      <c r="B37" s="68" t="s">
        <v>550</v>
      </c>
      <c r="C37" s="218">
        <v>306000</v>
      </c>
      <c r="D37" s="219"/>
      <c r="E37" s="96">
        <v>306000</v>
      </c>
      <c r="F37" s="42" t="s">
        <v>8</v>
      </c>
      <c r="G37" s="47" t="s">
        <v>551</v>
      </c>
      <c r="H37" s="96">
        <v>306000</v>
      </c>
      <c r="I37" s="47" t="s">
        <v>551</v>
      </c>
      <c r="J37" s="96">
        <v>306000</v>
      </c>
      <c r="K37" s="40" t="s">
        <v>6</v>
      </c>
      <c r="L37" s="101" t="s">
        <v>552</v>
      </c>
    </row>
    <row r="38" spans="1:12" ht="24.75" customHeight="1" x14ac:dyDescent="0.2">
      <c r="A38" s="49"/>
      <c r="B38" s="95" t="s">
        <v>553</v>
      </c>
      <c r="C38" s="176"/>
      <c r="D38" s="177"/>
      <c r="E38" s="87"/>
      <c r="F38" s="94"/>
      <c r="G38" s="35">
        <v>2017</v>
      </c>
      <c r="H38" s="87"/>
      <c r="I38" s="35">
        <v>2017</v>
      </c>
      <c r="J38" s="87"/>
      <c r="K38" s="33" t="s">
        <v>3</v>
      </c>
      <c r="L38" s="65" t="s">
        <v>536</v>
      </c>
    </row>
    <row r="39" spans="1:12" ht="24.75" customHeight="1" x14ac:dyDescent="0.2">
      <c r="A39" s="44">
        <v>13</v>
      </c>
      <c r="B39" s="109" t="s">
        <v>554</v>
      </c>
      <c r="C39" s="174">
        <v>500</v>
      </c>
      <c r="D39" s="175"/>
      <c r="E39" s="76">
        <v>500</v>
      </c>
      <c r="F39" s="42" t="s">
        <v>8</v>
      </c>
      <c r="G39" s="47" t="s">
        <v>555</v>
      </c>
      <c r="H39" s="76">
        <v>500</v>
      </c>
      <c r="I39" s="47" t="s">
        <v>555</v>
      </c>
      <c r="J39" s="93">
        <v>500</v>
      </c>
      <c r="K39" s="40" t="s">
        <v>6</v>
      </c>
      <c r="L39" s="50" t="s">
        <v>556</v>
      </c>
    </row>
    <row r="40" spans="1:12" ht="24.75" customHeight="1" x14ac:dyDescent="0.3">
      <c r="A40" s="38"/>
      <c r="B40" s="108" t="s">
        <v>557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558</v>
      </c>
    </row>
    <row r="41" spans="1:12" ht="24.75" customHeight="1" x14ac:dyDescent="0.2">
      <c r="A41" s="49">
        <v>14</v>
      </c>
      <c r="B41" s="123" t="s">
        <v>559</v>
      </c>
      <c r="C41" s="161">
        <v>345</v>
      </c>
      <c r="D41" s="163"/>
      <c r="E41" s="81">
        <v>345</v>
      </c>
      <c r="F41" s="47" t="s">
        <v>8</v>
      </c>
      <c r="G41" s="47" t="s">
        <v>204</v>
      </c>
      <c r="H41" s="81">
        <v>345</v>
      </c>
      <c r="I41" s="47" t="s">
        <v>204</v>
      </c>
      <c r="J41" s="81">
        <v>345</v>
      </c>
      <c r="K41" s="45" t="s">
        <v>6</v>
      </c>
      <c r="L41" s="50" t="s">
        <v>560</v>
      </c>
    </row>
    <row r="42" spans="1:12" ht="24.75" customHeight="1" x14ac:dyDescent="0.3">
      <c r="A42" s="38"/>
      <c r="B42" s="90" t="s">
        <v>561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558</v>
      </c>
    </row>
    <row r="43" spans="1:12" ht="24.75" customHeight="1" x14ac:dyDescent="0.2">
      <c r="A43" s="88">
        <v>15</v>
      </c>
      <c r="B43" s="87" t="s">
        <v>562</v>
      </c>
      <c r="C43" s="174">
        <v>500000</v>
      </c>
      <c r="D43" s="175"/>
      <c r="E43" s="76">
        <v>500000</v>
      </c>
      <c r="F43" s="42" t="s">
        <v>8</v>
      </c>
      <c r="G43" s="42" t="s">
        <v>563</v>
      </c>
      <c r="H43" s="76">
        <v>500000</v>
      </c>
      <c r="I43" s="42" t="s">
        <v>563</v>
      </c>
      <c r="J43" s="76">
        <v>500000</v>
      </c>
      <c r="K43" s="40" t="s">
        <v>6</v>
      </c>
      <c r="L43" s="101" t="s">
        <v>564</v>
      </c>
    </row>
    <row r="44" spans="1:12" ht="24.75" customHeight="1" x14ac:dyDescent="0.2">
      <c r="A44" s="85"/>
      <c r="B44" s="111" t="s">
        <v>565</v>
      </c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566</v>
      </c>
    </row>
    <row r="45" spans="1:12" ht="24.75" customHeight="1" x14ac:dyDescent="0.2">
      <c r="A45" s="47">
        <v>16</v>
      </c>
      <c r="B45" s="68" t="s">
        <v>567</v>
      </c>
      <c r="C45" s="217">
        <v>500000</v>
      </c>
      <c r="D45" s="163"/>
      <c r="E45" s="81">
        <v>500000</v>
      </c>
      <c r="F45" s="47" t="s">
        <v>8</v>
      </c>
      <c r="G45" s="42" t="s">
        <v>568</v>
      </c>
      <c r="H45" s="81">
        <v>500000</v>
      </c>
      <c r="I45" s="42" t="s">
        <v>568</v>
      </c>
      <c r="J45" s="81">
        <v>500000</v>
      </c>
      <c r="K45" s="45" t="s">
        <v>6</v>
      </c>
      <c r="L45" s="101" t="s">
        <v>569</v>
      </c>
    </row>
    <row r="46" spans="1:12" ht="24.75" customHeight="1" x14ac:dyDescent="0.2">
      <c r="A46" s="35"/>
      <c r="B46" s="80"/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570</v>
      </c>
    </row>
    <row r="47" spans="1:12" s="23" customFormat="1" ht="24.75" customHeight="1" x14ac:dyDescent="0.2">
      <c r="A47" s="44">
        <v>17</v>
      </c>
      <c r="B47" s="68" t="s">
        <v>571</v>
      </c>
      <c r="C47" s="217">
        <v>4651.83</v>
      </c>
      <c r="D47" s="163"/>
      <c r="E47" s="76">
        <v>4651.83</v>
      </c>
      <c r="F47" s="42" t="s">
        <v>8</v>
      </c>
      <c r="G47" s="42" t="s">
        <v>572</v>
      </c>
      <c r="H47" s="75">
        <v>4651.83</v>
      </c>
      <c r="I47" s="42" t="s">
        <v>572</v>
      </c>
      <c r="J47" s="75">
        <v>4651.83</v>
      </c>
      <c r="K47" s="40" t="s">
        <v>6</v>
      </c>
      <c r="L47" s="50" t="s">
        <v>573</v>
      </c>
    </row>
    <row r="48" spans="1:12" s="23" customFormat="1" ht="24.75" customHeight="1" x14ac:dyDescent="0.2">
      <c r="A48" s="38"/>
      <c r="B48" s="36" t="s">
        <v>574</v>
      </c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575</v>
      </c>
    </row>
    <row r="49" spans="1:12" ht="27" customHeight="1" x14ac:dyDescent="0.2">
      <c r="A49" s="44">
        <v>18</v>
      </c>
      <c r="B49" s="112" t="s">
        <v>576</v>
      </c>
      <c r="C49" s="217">
        <v>1700</v>
      </c>
      <c r="D49" s="163"/>
      <c r="E49" s="75">
        <v>1700</v>
      </c>
      <c r="F49" s="42" t="s">
        <v>8</v>
      </c>
      <c r="G49" s="97" t="s">
        <v>321</v>
      </c>
      <c r="H49" s="78">
        <v>1700</v>
      </c>
      <c r="I49" s="97" t="s">
        <v>321</v>
      </c>
      <c r="J49" s="75">
        <v>1700</v>
      </c>
      <c r="K49" s="40" t="s">
        <v>6</v>
      </c>
      <c r="L49" s="50" t="s">
        <v>577</v>
      </c>
    </row>
    <row r="50" spans="1:12" ht="24.75" customHeight="1" x14ac:dyDescent="0.2">
      <c r="A50" s="38"/>
      <c r="B50" s="113" t="s">
        <v>578</v>
      </c>
      <c r="C50" s="172"/>
      <c r="D50" s="173"/>
      <c r="E50" s="74"/>
      <c r="F50" s="36"/>
      <c r="G50" s="35" t="s">
        <v>353</v>
      </c>
      <c r="H50" s="74"/>
      <c r="I50" s="35" t="s">
        <v>353</v>
      </c>
      <c r="J50" s="74"/>
      <c r="K50" s="33" t="s">
        <v>3</v>
      </c>
      <c r="L50" s="65" t="s">
        <v>579</v>
      </c>
    </row>
    <row r="51" spans="1:12" ht="25.5" customHeight="1" x14ac:dyDescent="0.2">
      <c r="A51" s="44">
        <v>19</v>
      </c>
      <c r="B51" s="68" t="s">
        <v>357</v>
      </c>
      <c r="C51" s="217">
        <v>7975</v>
      </c>
      <c r="D51" s="163"/>
      <c r="E51" s="75">
        <v>7975</v>
      </c>
      <c r="F51" s="79" t="s">
        <v>8</v>
      </c>
      <c r="G51" s="42" t="s">
        <v>325</v>
      </c>
      <c r="H51" s="78">
        <v>7975</v>
      </c>
      <c r="I51" s="42" t="s">
        <v>325</v>
      </c>
      <c r="J51" s="75">
        <v>7975</v>
      </c>
      <c r="K51" s="40" t="s">
        <v>6</v>
      </c>
      <c r="L51" s="50" t="s">
        <v>580</v>
      </c>
    </row>
    <row r="52" spans="1:12" ht="25.5" customHeight="1" x14ac:dyDescent="0.2">
      <c r="A52" s="38"/>
      <c r="B52" s="36" t="s">
        <v>581</v>
      </c>
      <c r="C52" s="172"/>
      <c r="D52" s="173"/>
      <c r="E52" s="74"/>
      <c r="F52" s="36"/>
      <c r="G52" s="47" t="s">
        <v>328</v>
      </c>
      <c r="H52" s="74"/>
      <c r="I52" s="47" t="s">
        <v>328</v>
      </c>
      <c r="J52" s="74"/>
      <c r="K52" s="33" t="s">
        <v>3</v>
      </c>
      <c r="L52" s="65" t="s">
        <v>579</v>
      </c>
    </row>
    <row r="53" spans="1:12" ht="27.75" customHeight="1" x14ac:dyDescent="0.2">
      <c r="A53" s="44">
        <v>20</v>
      </c>
      <c r="B53" s="68" t="s">
        <v>554</v>
      </c>
      <c r="C53" s="217">
        <v>10650</v>
      </c>
      <c r="D53" s="163"/>
      <c r="E53" s="76">
        <v>10650</v>
      </c>
      <c r="F53" s="42" t="s">
        <v>8</v>
      </c>
      <c r="G53" s="42" t="s">
        <v>150</v>
      </c>
      <c r="H53" s="75">
        <v>10650</v>
      </c>
      <c r="I53" s="42" t="s">
        <v>150</v>
      </c>
      <c r="J53" s="75">
        <v>10650</v>
      </c>
      <c r="K53" s="40" t="s">
        <v>6</v>
      </c>
      <c r="L53" s="50" t="s">
        <v>582</v>
      </c>
    </row>
    <row r="54" spans="1:12" ht="27" customHeight="1" x14ac:dyDescent="0.2">
      <c r="A54" s="38"/>
      <c r="B54" s="77" t="s">
        <v>583</v>
      </c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579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512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513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584</v>
      </c>
      <c r="C62" s="217">
        <v>5800</v>
      </c>
      <c r="D62" s="163"/>
      <c r="E62" s="75">
        <v>5800</v>
      </c>
      <c r="F62" s="79" t="s">
        <v>8</v>
      </c>
      <c r="G62" s="42" t="s">
        <v>585</v>
      </c>
      <c r="H62" s="78">
        <v>5800</v>
      </c>
      <c r="I62" s="42" t="s">
        <v>585</v>
      </c>
      <c r="J62" s="75">
        <v>5800</v>
      </c>
      <c r="K62" s="40" t="s">
        <v>6</v>
      </c>
      <c r="L62" s="50" t="s">
        <v>586</v>
      </c>
    </row>
    <row r="63" spans="1:12" ht="24.75" customHeight="1" x14ac:dyDescent="0.2">
      <c r="A63" s="38"/>
      <c r="B63" s="36" t="s">
        <v>587</v>
      </c>
      <c r="C63" s="172"/>
      <c r="D63" s="173"/>
      <c r="E63" s="74"/>
      <c r="F63" s="36"/>
      <c r="G63" s="47"/>
      <c r="H63" s="74"/>
      <c r="I63" s="47"/>
      <c r="J63" s="74"/>
      <c r="K63" s="33" t="s">
        <v>3</v>
      </c>
      <c r="L63" s="65" t="s">
        <v>588</v>
      </c>
    </row>
    <row r="64" spans="1:12" ht="24.75" customHeight="1" x14ac:dyDescent="0.2">
      <c r="A64" s="44">
        <v>22</v>
      </c>
      <c r="B64" s="68" t="s">
        <v>589</v>
      </c>
      <c r="C64" s="217">
        <v>1950</v>
      </c>
      <c r="D64" s="163"/>
      <c r="E64" s="75">
        <v>1950</v>
      </c>
      <c r="F64" s="79" t="s">
        <v>8</v>
      </c>
      <c r="G64" s="42" t="s">
        <v>267</v>
      </c>
      <c r="H64" s="78">
        <v>1950</v>
      </c>
      <c r="I64" s="42" t="s">
        <v>267</v>
      </c>
      <c r="J64" s="75">
        <v>1950</v>
      </c>
      <c r="K64" s="40" t="s">
        <v>6</v>
      </c>
      <c r="L64" s="50" t="s">
        <v>590</v>
      </c>
    </row>
    <row r="65" spans="1:12" ht="24.75" customHeight="1" x14ac:dyDescent="0.2">
      <c r="A65" s="38"/>
      <c r="B65" s="36" t="s">
        <v>591</v>
      </c>
      <c r="C65" s="172"/>
      <c r="D65" s="173"/>
      <c r="E65" s="74"/>
      <c r="F65" s="36"/>
      <c r="G65" s="35"/>
      <c r="H65" s="74"/>
      <c r="I65" s="35"/>
      <c r="J65" s="74"/>
      <c r="K65" s="33" t="s">
        <v>3</v>
      </c>
      <c r="L65" s="65" t="s">
        <v>588</v>
      </c>
    </row>
    <row r="66" spans="1:12" ht="24.75" customHeight="1" x14ac:dyDescent="0.2">
      <c r="A66" s="49">
        <v>23</v>
      </c>
      <c r="B66" s="94" t="s">
        <v>592</v>
      </c>
      <c r="C66" s="198">
        <v>1670</v>
      </c>
      <c r="D66" s="199"/>
      <c r="E66" s="105">
        <v>1670</v>
      </c>
      <c r="F66" s="79" t="s">
        <v>8</v>
      </c>
      <c r="G66" s="47" t="s">
        <v>370</v>
      </c>
      <c r="H66" s="105">
        <v>1670</v>
      </c>
      <c r="I66" s="47" t="s">
        <v>370</v>
      </c>
      <c r="J66" s="105">
        <v>1670</v>
      </c>
      <c r="K66" s="40" t="s">
        <v>6</v>
      </c>
      <c r="L66" s="50" t="s">
        <v>593</v>
      </c>
    </row>
    <row r="67" spans="1:12" ht="24.75" customHeight="1" x14ac:dyDescent="0.2">
      <c r="A67" s="38"/>
      <c r="B67" s="36" t="s">
        <v>290</v>
      </c>
      <c r="C67" s="200"/>
      <c r="D67" s="201"/>
      <c r="E67" s="74"/>
      <c r="F67" s="36"/>
      <c r="G67" s="35" t="s">
        <v>353</v>
      </c>
      <c r="H67" s="74"/>
      <c r="I67" s="35" t="s">
        <v>353</v>
      </c>
      <c r="J67" s="74"/>
      <c r="K67" s="33" t="s">
        <v>3</v>
      </c>
      <c r="L67" s="65" t="s">
        <v>588</v>
      </c>
    </row>
    <row r="68" spans="1:12" ht="24.75" customHeight="1" x14ac:dyDescent="0.2">
      <c r="A68" s="49">
        <v>24</v>
      </c>
      <c r="B68" s="68" t="s">
        <v>594</v>
      </c>
      <c r="C68" s="198">
        <v>2170</v>
      </c>
      <c r="D68" s="199"/>
      <c r="E68" s="105">
        <v>2170</v>
      </c>
      <c r="F68" s="79" t="s">
        <v>8</v>
      </c>
      <c r="G68" s="42" t="s">
        <v>595</v>
      </c>
      <c r="H68" s="105">
        <v>2170</v>
      </c>
      <c r="I68" s="42" t="s">
        <v>595</v>
      </c>
      <c r="J68" s="105">
        <v>2170</v>
      </c>
      <c r="K68" s="40" t="s">
        <v>6</v>
      </c>
      <c r="L68" s="50" t="s">
        <v>596</v>
      </c>
    </row>
    <row r="69" spans="1:12" ht="24.75" customHeight="1" x14ac:dyDescent="0.2">
      <c r="A69" s="38"/>
      <c r="B69" s="36" t="s">
        <v>597</v>
      </c>
      <c r="C69" s="200"/>
      <c r="D69" s="201"/>
      <c r="E69" s="74"/>
      <c r="F69" s="36"/>
      <c r="G69" s="47"/>
      <c r="H69" s="74"/>
      <c r="I69" s="35"/>
      <c r="J69" s="74"/>
      <c r="K69" s="33" t="s">
        <v>3</v>
      </c>
      <c r="L69" s="65" t="s">
        <v>588</v>
      </c>
    </row>
    <row r="70" spans="1:12" ht="24.75" customHeight="1" x14ac:dyDescent="0.2">
      <c r="A70" s="49">
        <v>25</v>
      </c>
      <c r="B70" s="68" t="s">
        <v>598</v>
      </c>
      <c r="C70" s="198">
        <v>1780</v>
      </c>
      <c r="D70" s="199"/>
      <c r="E70" s="105">
        <v>1780</v>
      </c>
      <c r="F70" s="79" t="s">
        <v>8</v>
      </c>
      <c r="G70" s="42" t="s">
        <v>483</v>
      </c>
      <c r="H70" s="105">
        <v>1780</v>
      </c>
      <c r="I70" s="42" t="s">
        <v>483</v>
      </c>
      <c r="J70" s="105">
        <v>1780</v>
      </c>
      <c r="K70" s="40" t="s">
        <v>6</v>
      </c>
      <c r="L70" s="50" t="s">
        <v>599</v>
      </c>
    </row>
    <row r="71" spans="1:12" ht="24.75" customHeight="1" x14ac:dyDescent="0.2">
      <c r="A71" s="38"/>
      <c r="B71" s="36" t="s">
        <v>600</v>
      </c>
      <c r="C71" s="200"/>
      <c r="D71" s="201"/>
      <c r="E71" s="74"/>
      <c r="F71" s="36"/>
      <c r="G71" s="35"/>
      <c r="H71" s="74"/>
      <c r="I71" s="35"/>
      <c r="J71" s="74"/>
      <c r="K71" s="33" t="s">
        <v>3</v>
      </c>
      <c r="L71" s="65" t="s">
        <v>588</v>
      </c>
    </row>
    <row r="72" spans="1:12" ht="24.75" customHeight="1" x14ac:dyDescent="0.2">
      <c r="A72" s="49">
        <v>26</v>
      </c>
      <c r="B72" s="68" t="s">
        <v>601</v>
      </c>
      <c r="C72" s="217">
        <v>1080.7</v>
      </c>
      <c r="D72" s="163"/>
      <c r="E72" s="75">
        <v>1080.7</v>
      </c>
      <c r="F72" s="79" t="s">
        <v>8</v>
      </c>
      <c r="G72" s="42" t="s">
        <v>429</v>
      </c>
      <c r="H72" s="78">
        <v>1080.7</v>
      </c>
      <c r="I72" s="42" t="s">
        <v>429</v>
      </c>
      <c r="J72" s="75">
        <v>1080.7</v>
      </c>
      <c r="K72" s="40" t="s">
        <v>6</v>
      </c>
      <c r="L72" s="50" t="s">
        <v>602</v>
      </c>
    </row>
    <row r="73" spans="1:12" ht="24.75" customHeight="1" x14ac:dyDescent="0.2">
      <c r="A73" s="38"/>
      <c r="B73" s="36" t="s">
        <v>277</v>
      </c>
      <c r="C73" s="172"/>
      <c r="D73" s="173"/>
      <c r="E73" s="74"/>
      <c r="F73" s="36"/>
      <c r="G73" s="47" t="s">
        <v>603</v>
      </c>
      <c r="H73" s="74"/>
      <c r="I73" s="47" t="s">
        <v>603</v>
      </c>
      <c r="J73" s="74"/>
      <c r="K73" s="33" t="s">
        <v>3</v>
      </c>
      <c r="L73" s="65" t="s">
        <v>604</v>
      </c>
    </row>
    <row r="74" spans="1:12" ht="24.75" customHeight="1" x14ac:dyDescent="0.2">
      <c r="A74" s="49">
        <v>27</v>
      </c>
      <c r="B74" s="68" t="s">
        <v>605</v>
      </c>
      <c r="C74" s="217">
        <v>500000</v>
      </c>
      <c r="D74" s="163"/>
      <c r="E74" s="75">
        <v>500000</v>
      </c>
      <c r="F74" s="79" t="s">
        <v>8</v>
      </c>
      <c r="G74" s="42" t="s">
        <v>551</v>
      </c>
      <c r="H74" s="78">
        <v>500000</v>
      </c>
      <c r="I74" s="42" t="s">
        <v>551</v>
      </c>
      <c r="J74" s="75">
        <v>500000</v>
      </c>
      <c r="K74" s="40" t="s">
        <v>6</v>
      </c>
      <c r="L74" s="101" t="s">
        <v>606</v>
      </c>
    </row>
    <row r="75" spans="1:12" ht="24.75" customHeight="1" x14ac:dyDescent="0.2">
      <c r="A75" s="38"/>
      <c r="B75" s="36"/>
      <c r="C75" s="172"/>
      <c r="D75" s="173"/>
      <c r="E75" s="74"/>
      <c r="F75" s="36"/>
      <c r="G75" s="35">
        <v>2017</v>
      </c>
      <c r="H75" s="74"/>
      <c r="I75" s="35">
        <v>2017</v>
      </c>
      <c r="J75" s="74"/>
      <c r="K75" s="33" t="s">
        <v>3</v>
      </c>
      <c r="L75" s="65" t="s">
        <v>607</v>
      </c>
    </row>
    <row r="76" spans="1:12" ht="24.75" customHeight="1" x14ac:dyDescent="0.2">
      <c r="A76" s="49">
        <v>28</v>
      </c>
      <c r="B76" s="68" t="s">
        <v>608</v>
      </c>
      <c r="C76" s="198">
        <v>880</v>
      </c>
      <c r="D76" s="199"/>
      <c r="E76" s="105">
        <v>880</v>
      </c>
      <c r="F76" s="79" t="s">
        <v>8</v>
      </c>
      <c r="G76" s="42" t="s">
        <v>11</v>
      </c>
      <c r="H76" s="105">
        <v>880</v>
      </c>
      <c r="I76" s="42" t="s">
        <v>11</v>
      </c>
      <c r="J76" s="105">
        <v>880</v>
      </c>
      <c r="K76" s="40" t="s">
        <v>6</v>
      </c>
      <c r="L76" s="50" t="s">
        <v>609</v>
      </c>
    </row>
    <row r="77" spans="1:12" ht="24.75" customHeight="1" x14ac:dyDescent="0.2">
      <c r="A77" s="38"/>
      <c r="B77" s="36"/>
      <c r="C77" s="200"/>
      <c r="D77" s="201"/>
      <c r="E77" s="74"/>
      <c r="F77" s="36"/>
      <c r="G77" s="35"/>
      <c r="H77" s="74"/>
      <c r="I77" s="35"/>
      <c r="J77" s="74"/>
      <c r="K77" s="33" t="s">
        <v>3</v>
      </c>
      <c r="L77" s="65" t="s">
        <v>610</v>
      </c>
    </row>
    <row r="78" spans="1:12" ht="24.75" customHeight="1" x14ac:dyDescent="0.2">
      <c r="A78" s="49">
        <v>29</v>
      </c>
      <c r="B78" s="68" t="s">
        <v>611</v>
      </c>
      <c r="C78" s="217">
        <v>500000</v>
      </c>
      <c r="D78" s="163"/>
      <c r="E78" s="75">
        <v>500000</v>
      </c>
      <c r="F78" s="79" t="s">
        <v>8</v>
      </c>
      <c r="G78" s="42" t="s">
        <v>568</v>
      </c>
      <c r="H78" s="78">
        <v>500000</v>
      </c>
      <c r="I78" s="42" t="s">
        <v>568</v>
      </c>
      <c r="J78" s="75">
        <v>500000</v>
      </c>
      <c r="K78" s="40" t="s">
        <v>6</v>
      </c>
      <c r="L78" s="101" t="s">
        <v>612</v>
      </c>
    </row>
    <row r="79" spans="1:12" ht="24.75" customHeight="1" x14ac:dyDescent="0.2">
      <c r="A79" s="38"/>
      <c r="B79" s="36" t="s">
        <v>613</v>
      </c>
      <c r="C79" s="172"/>
      <c r="D79" s="173"/>
      <c r="E79" s="74"/>
      <c r="F79" s="36"/>
      <c r="G79" s="47"/>
      <c r="H79" s="74"/>
      <c r="I79" s="47"/>
      <c r="J79" s="74"/>
      <c r="K79" s="33" t="s">
        <v>3</v>
      </c>
      <c r="L79" s="65" t="s">
        <v>610</v>
      </c>
    </row>
    <row r="80" spans="1:12" ht="24.75" customHeight="1" x14ac:dyDescent="0.2">
      <c r="A80" s="49">
        <v>30</v>
      </c>
      <c r="B80" s="68" t="s">
        <v>614</v>
      </c>
      <c r="C80" s="217">
        <v>17100</v>
      </c>
      <c r="D80" s="163"/>
      <c r="E80" s="75">
        <v>17100</v>
      </c>
      <c r="F80" s="79" t="s">
        <v>8</v>
      </c>
      <c r="G80" s="42" t="s">
        <v>615</v>
      </c>
      <c r="H80" s="78">
        <v>17100</v>
      </c>
      <c r="I80" s="42" t="s">
        <v>615</v>
      </c>
      <c r="J80" s="75">
        <v>17100</v>
      </c>
      <c r="K80" s="40" t="s">
        <v>6</v>
      </c>
      <c r="L80" s="50" t="s">
        <v>616</v>
      </c>
    </row>
    <row r="81" spans="1:12" ht="24.75" customHeight="1" x14ac:dyDescent="0.2">
      <c r="A81" s="38"/>
      <c r="B81" s="36"/>
      <c r="C81" s="172"/>
      <c r="D81" s="173"/>
      <c r="E81" s="74"/>
      <c r="F81" s="36"/>
      <c r="G81" s="35"/>
      <c r="H81" s="74"/>
      <c r="I81" s="35"/>
      <c r="J81" s="74"/>
      <c r="K81" s="33" t="s">
        <v>3</v>
      </c>
      <c r="L81" s="65" t="s">
        <v>390</v>
      </c>
    </row>
    <row r="82" spans="1:12" ht="24.75" customHeight="1" x14ac:dyDescent="0.2"/>
    <row r="83" spans="1:12" ht="24.75" customHeight="1" x14ac:dyDescent="0.2">
      <c r="L83" s="21" t="s">
        <v>43</v>
      </c>
    </row>
    <row r="84" spans="1:12" ht="24.75" customHeight="1" x14ac:dyDescent="0.2">
      <c r="A84" s="194" t="s">
        <v>512</v>
      </c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</row>
    <row r="85" spans="1:12" ht="24.75" customHeight="1" x14ac:dyDescent="0.2">
      <c r="A85" s="194" t="s">
        <v>41</v>
      </c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</row>
    <row r="86" spans="1:12" ht="24.75" customHeight="1" x14ac:dyDescent="0.2">
      <c r="A86" s="178" t="s">
        <v>513</v>
      </c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</row>
    <row r="87" spans="1:12" ht="24.75" customHeight="1" x14ac:dyDescent="0.2">
      <c r="A87" s="179" t="s">
        <v>39</v>
      </c>
      <c r="B87" s="182" t="s">
        <v>38</v>
      </c>
      <c r="C87" s="185" t="s">
        <v>37</v>
      </c>
      <c r="D87" s="186"/>
      <c r="E87" s="44"/>
      <c r="F87" s="44"/>
      <c r="G87" s="185" t="s">
        <v>36</v>
      </c>
      <c r="H87" s="186"/>
      <c r="I87" s="185" t="s">
        <v>35</v>
      </c>
      <c r="J87" s="186"/>
      <c r="K87" s="179" t="s">
        <v>34</v>
      </c>
      <c r="L87" s="191" t="s">
        <v>33</v>
      </c>
    </row>
    <row r="88" spans="1:12" ht="20.25" x14ac:dyDescent="0.2">
      <c r="A88" s="180"/>
      <c r="B88" s="183"/>
      <c r="C88" s="187"/>
      <c r="D88" s="188"/>
      <c r="E88" s="49" t="s">
        <v>32</v>
      </c>
      <c r="F88" s="49" t="s">
        <v>31</v>
      </c>
      <c r="G88" s="187"/>
      <c r="H88" s="188"/>
      <c r="I88" s="187"/>
      <c r="J88" s="188"/>
      <c r="K88" s="180"/>
      <c r="L88" s="192"/>
    </row>
    <row r="89" spans="1:12" ht="20.25" x14ac:dyDescent="0.2">
      <c r="A89" s="181"/>
      <c r="B89" s="184"/>
      <c r="C89" s="189"/>
      <c r="D89" s="190"/>
      <c r="E89" s="38"/>
      <c r="F89" s="38"/>
      <c r="G89" s="189"/>
      <c r="H89" s="190"/>
      <c r="I89" s="189"/>
      <c r="J89" s="190"/>
      <c r="K89" s="181"/>
      <c r="L89" s="193"/>
    </row>
    <row r="90" spans="1:12" ht="20.25" x14ac:dyDescent="0.2">
      <c r="A90" s="44">
        <v>31</v>
      </c>
      <c r="B90" s="68" t="s">
        <v>617</v>
      </c>
      <c r="C90" s="217">
        <v>500000</v>
      </c>
      <c r="D90" s="163"/>
      <c r="E90" s="75">
        <v>500000</v>
      </c>
      <c r="F90" s="79" t="s">
        <v>8</v>
      </c>
      <c r="G90" s="42" t="s">
        <v>455</v>
      </c>
      <c r="H90" s="78">
        <v>500000</v>
      </c>
      <c r="I90" s="42" t="s">
        <v>455</v>
      </c>
      <c r="J90" s="75">
        <v>500000</v>
      </c>
      <c r="K90" s="40" t="s">
        <v>6</v>
      </c>
      <c r="L90" s="101" t="s">
        <v>618</v>
      </c>
    </row>
    <row r="91" spans="1:12" ht="20.25" x14ac:dyDescent="0.2">
      <c r="A91" s="38"/>
      <c r="B91" s="36"/>
      <c r="C91" s="172"/>
      <c r="D91" s="173"/>
      <c r="E91" s="74"/>
      <c r="F91" s="36"/>
      <c r="G91" s="47"/>
      <c r="H91" s="74"/>
      <c r="I91" s="47"/>
      <c r="J91" s="74"/>
      <c r="K91" s="33" t="s">
        <v>3</v>
      </c>
      <c r="L91" s="65" t="s">
        <v>390</v>
      </c>
    </row>
    <row r="92" spans="1:12" ht="20.25" x14ac:dyDescent="0.2">
      <c r="A92" s="49">
        <v>32</v>
      </c>
      <c r="B92" s="68" t="s">
        <v>249</v>
      </c>
      <c r="C92" s="198">
        <v>9000</v>
      </c>
      <c r="D92" s="199"/>
      <c r="E92" s="105">
        <v>9000</v>
      </c>
      <c r="F92" s="79" t="s">
        <v>8</v>
      </c>
      <c r="G92" s="42" t="s">
        <v>250</v>
      </c>
      <c r="H92" s="105">
        <v>9000</v>
      </c>
      <c r="I92" s="42" t="s">
        <v>250</v>
      </c>
      <c r="J92" s="105">
        <v>9000</v>
      </c>
      <c r="K92" s="40" t="s">
        <v>6</v>
      </c>
      <c r="L92" s="70" t="s">
        <v>619</v>
      </c>
    </row>
    <row r="93" spans="1:12" ht="20.25" x14ac:dyDescent="0.2">
      <c r="A93" s="38"/>
      <c r="B93" s="36"/>
      <c r="C93" s="200"/>
      <c r="D93" s="201"/>
      <c r="E93" s="74"/>
      <c r="F93" s="36"/>
      <c r="G93" s="47"/>
      <c r="H93" s="74"/>
      <c r="I93" s="35"/>
      <c r="J93" s="74"/>
      <c r="K93" s="33" t="s">
        <v>3</v>
      </c>
      <c r="L93" s="65" t="s">
        <v>390</v>
      </c>
    </row>
    <row r="94" spans="1:12" ht="20.25" x14ac:dyDescent="0.2">
      <c r="A94" s="49">
        <v>33</v>
      </c>
      <c r="B94" s="68" t="s">
        <v>249</v>
      </c>
      <c r="C94" s="198">
        <v>9000</v>
      </c>
      <c r="D94" s="199"/>
      <c r="E94" s="105">
        <v>9000</v>
      </c>
      <c r="F94" s="79" t="s">
        <v>8</v>
      </c>
      <c r="G94" s="42" t="s">
        <v>253</v>
      </c>
      <c r="H94" s="105">
        <v>9000</v>
      </c>
      <c r="I94" s="42" t="s">
        <v>253</v>
      </c>
      <c r="J94" s="105">
        <v>9000</v>
      </c>
      <c r="K94" s="40" t="s">
        <v>6</v>
      </c>
      <c r="L94" s="70" t="s">
        <v>620</v>
      </c>
    </row>
    <row r="95" spans="1:12" ht="20.25" x14ac:dyDescent="0.2">
      <c r="A95" s="38"/>
      <c r="B95" s="36"/>
      <c r="C95" s="200"/>
      <c r="D95" s="201"/>
      <c r="E95" s="74"/>
      <c r="F95" s="36"/>
      <c r="G95" s="35"/>
      <c r="H95" s="74"/>
      <c r="I95" s="35"/>
      <c r="J95" s="74"/>
      <c r="K95" s="33" t="s">
        <v>3</v>
      </c>
      <c r="L95" s="65" t="s">
        <v>390</v>
      </c>
    </row>
    <row r="96" spans="1:12" ht="20.25" x14ac:dyDescent="0.2">
      <c r="A96" s="49">
        <v>34</v>
      </c>
      <c r="B96" s="68" t="s">
        <v>249</v>
      </c>
      <c r="C96" s="217">
        <v>9000</v>
      </c>
      <c r="D96" s="163"/>
      <c r="E96" s="75">
        <v>9000</v>
      </c>
      <c r="F96" s="79" t="s">
        <v>8</v>
      </c>
      <c r="G96" s="42" t="s">
        <v>255</v>
      </c>
      <c r="H96" s="78">
        <v>9000</v>
      </c>
      <c r="I96" s="42" t="s">
        <v>255</v>
      </c>
      <c r="J96" s="75">
        <v>9000</v>
      </c>
      <c r="K96" s="40" t="s">
        <v>6</v>
      </c>
      <c r="L96" s="70" t="s">
        <v>621</v>
      </c>
    </row>
    <row r="97" spans="1:12" ht="20.25" x14ac:dyDescent="0.2">
      <c r="A97" s="38"/>
      <c r="B97" s="36"/>
      <c r="C97" s="172"/>
      <c r="D97" s="173"/>
      <c r="E97" s="74"/>
      <c r="F97" s="36"/>
      <c r="G97" s="47"/>
      <c r="H97" s="74"/>
      <c r="I97" s="47"/>
      <c r="J97" s="74"/>
      <c r="K97" s="33" t="s">
        <v>3</v>
      </c>
      <c r="L97" s="65" t="s">
        <v>390</v>
      </c>
    </row>
    <row r="98" spans="1:12" ht="20.25" x14ac:dyDescent="0.2">
      <c r="A98" s="49">
        <v>35</v>
      </c>
      <c r="B98" s="68" t="s">
        <v>249</v>
      </c>
      <c r="C98" s="217">
        <v>9000</v>
      </c>
      <c r="D98" s="163"/>
      <c r="E98" s="75">
        <v>9000</v>
      </c>
      <c r="F98" s="79" t="s">
        <v>8</v>
      </c>
      <c r="G98" s="42" t="s">
        <v>622</v>
      </c>
      <c r="H98" s="78">
        <v>9000</v>
      </c>
      <c r="I98" s="42" t="s">
        <v>622</v>
      </c>
      <c r="J98" s="75">
        <v>9000</v>
      </c>
      <c r="K98" s="40" t="s">
        <v>6</v>
      </c>
      <c r="L98" s="70" t="s">
        <v>623</v>
      </c>
    </row>
    <row r="99" spans="1:12" ht="20.25" x14ac:dyDescent="0.2">
      <c r="A99" s="49"/>
      <c r="B99" s="36"/>
      <c r="C99" s="172"/>
      <c r="D99" s="173"/>
      <c r="E99" s="74"/>
      <c r="F99" s="36"/>
      <c r="G99" s="35"/>
      <c r="H99" s="74"/>
      <c r="I99" s="35"/>
      <c r="J99" s="74"/>
      <c r="K99" s="33" t="s">
        <v>3</v>
      </c>
      <c r="L99" s="65" t="s">
        <v>390</v>
      </c>
    </row>
    <row r="100" spans="1:12" ht="20.25" x14ac:dyDescent="0.3">
      <c r="A100" s="124"/>
      <c r="B100" s="124"/>
      <c r="C100" s="221">
        <f>SUM(C98,C90:D96,C62:D80,C35:D53,C8:D26)</f>
        <v>3112649.13</v>
      </c>
      <c r="D100" s="222"/>
      <c r="E100" s="121">
        <f>SUM(E98,E90:E96,E62:E80,E35:E53,E8:E27)</f>
        <v>3112649.13</v>
      </c>
      <c r="F100" s="120"/>
      <c r="G100" s="120"/>
      <c r="H100" s="121">
        <f>SUM(H98,H90:H96,H62:H80,H35:H53,H8:H26)</f>
        <v>3112649.13</v>
      </c>
      <c r="I100" s="120"/>
      <c r="J100" s="121">
        <f>SUM(J98,J90:J96,J62:J80,J42:J53,J41,J35:J39,J8:J26)</f>
        <v>3112649.13</v>
      </c>
      <c r="K100" s="120"/>
      <c r="L100" s="120"/>
    </row>
    <row r="104" spans="1:12" ht="20.25" x14ac:dyDescent="0.3">
      <c r="J104" s="160" t="s">
        <v>1</v>
      </c>
      <c r="K104" s="160"/>
    </row>
    <row r="105" spans="1:12" ht="20.25" x14ac:dyDescent="0.2">
      <c r="J105" s="162" t="s">
        <v>0</v>
      </c>
      <c r="K105" s="162"/>
    </row>
  </sheetData>
  <mergeCells count="113">
    <mergeCell ref="C8:D8"/>
    <mergeCell ref="C9:D9"/>
    <mergeCell ref="C10:D10"/>
    <mergeCell ref="C11:D11"/>
    <mergeCell ref="C12:D12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C39:D39"/>
    <mergeCell ref="C40:D40"/>
    <mergeCell ref="C41:D41"/>
    <mergeCell ref="C42:D42"/>
    <mergeCell ref="C43:D43"/>
    <mergeCell ref="C44:D44"/>
    <mergeCell ref="K32:K34"/>
    <mergeCell ref="L32:L34"/>
    <mergeCell ref="C35:D35"/>
    <mergeCell ref="C36:D36"/>
    <mergeCell ref="C37:D37"/>
    <mergeCell ref="C38:D38"/>
    <mergeCell ref="C51:D51"/>
    <mergeCell ref="C52:D52"/>
    <mergeCell ref="C53:D53"/>
    <mergeCell ref="C54:D54"/>
    <mergeCell ref="A56:L56"/>
    <mergeCell ref="A57:L57"/>
    <mergeCell ref="C45:D45"/>
    <mergeCell ref="C46:D46"/>
    <mergeCell ref="C47:D47"/>
    <mergeCell ref="C48:D48"/>
    <mergeCell ref="C49:D49"/>
    <mergeCell ref="C50:D50"/>
    <mergeCell ref="C62:D62"/>
    <mergeCell ref="C63:D63"/>
    <mergeCell ref="C64:D64"/>
    <mergeCell ref="C65:D65"/>
    <mergeCell ref="C66:D6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K87:K89"/>
    <mergeCell ref="L87:L89"/>
    <mergeCell ref="C90:D90"/>
    <mergeCell ref="C91:D91"/>
    <mergeCell ref="C92:D92"/>
    <mergeCell ref="C93:D93"/>
    <mergeCell ref="C80:D80"/>
    <mergeCell ref="C81:D81"/>
    <mergeCell ref="A84:L84"/>
    <mergeCell ref="A85:L85"/>
    <mergeCell ref="A86:L86"/>
    <mergeCell ref="A87:A89"/>
    <mergeCell ref="B87:B89"/>
    <mergeCell ref="C87:D89"/>
    <mergeCell ref="G87:H89"/>
    <mergeCell ref="I87:J89"/>
    <mergeCell ref="C100:D100"/>
    <mergeCell ref="J104:K104"/>
    <mergeCell ref="J105:K105"/>
    <mergeCell ref="C94:D94"/>
    <mergeCell ref="C95:D95"/>
    <mergeCell ref="C96:D96"/>
    <mergeCell ref="C97:D97"/>
    <mergeCell ref="C98:D98"/>
    <mergeCell ref="C99:D99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2EBA-1280-4102-B382-14970785CD26}">
  <dimension ref="A1:L87"/>
  <sheetViews>
    <sheetView view="pageBreakPreview" topLeftCell="A70" zoomScale="90" zoomScaleNormal="100" zoomScaleSheetLayoutView="90" workbookViewId="0">
      <selection activeCell="J78" sqref="J78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624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625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10876</v>
      </c>
      <c r="D8" s="175"/>
      <c r="E8" s="98">
        <v>10876</v>
      </c>
      <c r="F8" s="42" t="s">
        <v>8</v>
      </c>
      <c r="G8" s="97" t="s">
        <v>46</v>
      </c>
      <c r="H8" s="76">
        <v>10876</v>
      </c>
      <c r="I8" s="42" t="s">
        <v>46</v>
      </c>
      <c r="J8" s="76">
        <v>10876</v>
      </c>
      <c r="K8" s="40" t="s">
        <v>6</v>
      </c>
      <c r="L8" s="86" t="s">
        <v>626</v>
      </c>
    </row>
    <row r="9" spans="1:12" ht="24.75" customHeight="1" x14ac:dyDescent="0.2">
      <c r="A9" s="38"/>
      <c r="B9" s="95" t="s">
        <v>627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628</v>
      </c>
    </row>
    <row r="10" spans="1:12" ht="24.75" customHeight="1" x14ac:dyDescent="0.2">
      <c r="A10" s="49">
        <v>2</v>
      </c>
      <c r="B10" s="68" t="s">
        <v>103</v>
      </c>
      <c r="C10" s="218">
        <v>39049</v>
      </c>
      <c r="D10" s="219"/>
      <c r="E10" s="96">
        <v>39049</v>
      </c>
      <c r="F10" s="42" t="s">
        <v>8</v>
      </c>
      <c r="G10" s="47" t="s">
        <v>46</v>
      </c>
      <c r="H10" s="96">
        <v>39049</v>
      </c>
      <c r="I10" s="47" t="s">
        <v>46</v>
      </c>
      <c r="J10" s="96">
        <v>39049</v>
      </c>
      <c r="K10" s="40" t="s">
        <v>6</v>
      </c>
      <c r="L10" s="86" t="s">
        <v>629</v>
      </c>
    </row>
    <row r="11" spans="1:12" ht="24.75" customHeight="1" x14ac:dyDescent="0.2">
      <c r="A11" s="49"/>
      <c r="B11" s="95" t="s">
        <v>630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628</v>
      </c>
    </row>
    <row r="12" spans="1:12" ht="24.75" customHeight="1" x14ac:dyDescent="0.2">
      <c r="A12" s="44">
        <v>3</v>
      </c>
      <c r="B12" s="92" t="s">
        <v>631</v>
      </c>
      <c r="C12" s="174">
        <v>31319.75</v>
      </c>
      <c r="D12" s="175"/>
      <c r="E12" s="76">
        <v>31319.75</v>
      </c>
      <c r="F12" s="42" t="s">
        <v>8</v>
      </c>
      <c r="G12" s="47" t="s">
        <v>94</v>
      </c>
      <c r="H12" s="76">
        <v>31319.75</v>
      </c>
      <c r="I12" s="47" t="s">
        <v>94</v>
      </c>
      <c r="J12" s="93">
        <v>31319.75</v>
      </c>
      <c r="K12" s="40" t="s">
        <v>6</v>
      </c>
      <c r="L12" s="50" t="s">
        <v>632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628</v>
      </c>
    </row>
    <row r="14" spans="1:12" ht="24.75" customHeight="1" x14ac:dyDescent="0.2">
      <c r="A14" s="49">
        <v>4</v>
      </c>
      <c r="B14" s="92" t="s">
        <v>633</v>
      </c>
      <c r="C14" s="161">
        <v>6600</v>
      </c>
      <c r="D14" s="163"/>
      <c r="E14" s="81">
        <v>6600</v>
      </c>
      <c r="F14" s="47" t="s">
        <v>8</v>
      </c>
      <c r="G14" s="47" t="s">
        <v>321</v>
      </c>
      <c r="H14" s="81">
        <v>6600</v>
      </c>
      <c r="I14" s="47" t="s">
        <v>321</v>
      </c>
      <c r="J14" s="81">
        <v>6600</v>
      </c>
      <c r="K14" s="45" t="s">
        <v>6</v>
      </c>
      <c r="L14" s="50" t="s">
        <v>634</v>
      </c>
    </row>
    <row r="15" spans="1:12" ht="24.75" customHeight="1" x14ac:dyDescent="0.3">
      <c r="A15" s="38"/>
      <c r="B15" s="90" t="s">
        <v>635</v>
      </c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636</v>
      </c>
    </row>
    <row r="16" spans="1:12" ht="24.75" customHeight="1" x14ac:dyDescent="0.2">
      <c r="A16" s="88">
        <v>5</v>
      </c>
      <c r="B16" s="94" t="s">
        <v>637</v>
      </c>
      <c r="C16" s="174">
        <v>500</v>
      </c>
      <c r="D16" s="175"/>
      <c r="E16" s="76">
        <v>500</v>
      </c>
      <c r="F16" s="42" t="s">
        <v>8</v>
      </c>
      <c r="G16" s="42" t="s">
        <v>150</v>
      </c>
      <c r="H16" s="76">
        <v>500</v>
      </c>
      <c r="I16" s="42" t="s">
        <v>150</v>
      </c>
      <c r="J16" s="76">
        <v>500</v>
      </c>
      <c r="K16" s="40" t="s">
        <v>6</v>
      </c>
      <c r="L16" s="50" t="s">
        <v>638</v>
      </c>
    </row>
    <row r="17" spans="1:12" ht="24.75" customHeight="1" x14ac:dyDescent="0.2">
      <c r="A17" s="85"/>
      <c r="B17" s="36" t="s">
        <v>557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639</v>
      </c>
    </row>
    <row r="18" spans="1:12" s="23" customFormat="1" ht="24.75" customHeight="1" x14ac:dyDescent="0.2">
      <c r="A18" s="47">
        <v>6</v>
      </c>
      <c r="B18" s="106" t="s">
        <v>640</v>
      </c>
      <c r="C18" s="217">
        <v>7000</v>
      </c>
      <c r="D18" s="163"/>
      <c r="E18" s="81">
        <v>7000</v>
      </c>
      <c r="F18" s="47" t="s">
        <v>8</v>
      </c>
      <c r="G18" s="42" t="s">
        <v>140</v>
      </c>
      <c r="H18" s="81">
        <v>7000</v>
      </c>
      <c r="I18" s="42" t="s">
        <v>140</v>
      </c>
      <c r="J18" s="81">
        <v>7000</v>
      </c>
      <c r="K18" s="45" t="s">
        <v>6</v>
      </c>
      <c r="L18" s="50" t="s">
        <v>641</v>
      </c>
    </row>
    <row r="19" spans="1:12" ht="24.75" customHeight="1" x14ac:dyDescent="0.2">
      <c r="A19" s="35"/>
      <c r="B19" s="80"/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639</v>
      </c>
    </row>
    <row r="20" spans="1:12" ht="24.75" customHeight="1" x14ac:dyDescent="0.2">
      <c r="A20" s="44">
        <v>7</v>
      </c>
      <c r="B20" s="106" t="s">
        <v>642</v>
      </c>
      <c r="C20" s="217">
        <v>5960</v>
      </c>
      <c r="D20" s="163"/>
      <c r="E20" s="76">
        <v>5960</v>
      </c>
      <c r="F20" s="42" t="s">
        <v>8</v>
      </c>
      <c r="G20" s="42" t="s">
        <v>585</v>
      </c>
      <c r="H20" s="75">
        <v>5960</v>
      </c>
      <c r="I20" s="42" t="s">
        <v>585</v>
      </c>
      <c r="J20" s="75">
        <v>5960</v>
      </c>
      <c r="K20" s="40" t="s">
        <v>6</v>
      </c>
      <c r="L20" s="50" t="s">
        <v>643</v>
      </c>
    </row>
    <row r="21" spans="1:12" ht="24.75" customHeight="1" x14ac:dyDescent="0.2">
      <c r="A21" s="38"/>
      <c r="B21" s="80" t="s">
        <v>644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645</v>
      </c>
    </row>
    <row r="22" spans="1:12" ht="24.75" customHeight="1" x14ac:dyDescent="0.2">
      <c r="A22" s="44">
        <v>8</v>
      </c>
      <c r="B22" s="68" t="s">
        <v>646</v>
      </c>
      <c r="C22" s="217">
        <v>300000</v>
      </c>
      <c r="D22" s="163"/>
      <c r="E22" s="75">
        <v>300000</v>
      </c>
      <c r="F22" s="79" t="s">
        <v>8</v>
      </c>
      <c r="G22" s="42" t="s">
        <v>412</v>
      </c>
      <c r="H22" s="78">
        <v>300000</v>
      </c>
      <c r="I22" s="42" t="s">
        <v>412</v>
      </c>
      <c r="J22" s="75">
        <v>300000</v>
      </c>
      <c r="K22" s="40" t="s">
        <v>6</v>
      </c>
      <c r="L22" s="50" t="s">
        <v>647</v>
      </c>
    </row>
    <row r="23" spans="1:12" ht="24.75" customHeight="1" x14ac:dyDescent="0.2">
      <c r="A23" s="38"/>
      <c r="B23" s="36"/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648</v>
      </c>
    </row>
    <row r="24" spans="1:12" ht="25.5" customHeight="1" x14ac:dyDescent="0.2">
      <c r="A24" s="44">
        <v>9</v>
      </c>
      <c r="B24" s="125" t="s">
        <v>649</v>
      </c>
      <c r="C24" s="217">
        <v>18000</v>
      </c>
      <c r="D24" s="163"/>
      <c r="E24" s="76">
        <v>18000</v>
      </c>
      <c r="F24" s="42" t="s">
        <v>8</v>
      </c>
      <c r="G24" s="42" t="s">
        <v>650</v>
      </c>
      <c r="H24" s="75">
        <v>18000</v>
      </c>
      <c r="I24" s="42" t="s">
        <v>650</v>
      </c>
      <c r="J24" s="75">
        <v>18000</v>
      </c>
      <c r="K24" s="40" t="s">
        <v>6</v>
      </c>
      <c r="L24" s="50" t="s">
        <v>651</v>
      </c>
    </row>
    <row r="25" spans="1:12" ht="24.75" customHeight="1" x14ac:dyDescent="0.2">
      <c r="A25" s="38"/>
      <c r="B25" s="77" t="s">
        <v>652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653</v>
      </c>
    </row>
    <row r="26" spans="1:12" ht="24.75" customHeight="1" x14ac:dyDescent="0.2">
      <c r="A26" s="44">
        <v>10</v>
      </c>
      <c r="B26" s="106" t="s">
        <v>654</v>
      </c>
      <c r="C26" s="170">
        <v>880</v>
      </c>
      <c r="D26" s="171"/>
      <c r="E26" s="76">
        <v>880</v>
      </c>
      <c r="F26" s="42" t="s">
        <v>8</v>
      </c>
      <c r="G26" s="42" t="s">
        <v>46</v>
      </c>
      <c r="H26" s="75">
        <v>880</v>
      </c>
      <c r="I26" s="42" t="s">
        <v>46</v>
      </c>
      <c r="J26" s="75">
        <v>880</v>
      </c>
      <c r="K26" s="40" t="s">
        <v>6</v>
      </c>
      <c r="L26" s="50" t="s">
        <v>655</v>
      </c>
    </row>
    <row r="27" spans="1:12" ht="24.75" customHeight="1" x14ac:dyDescent="0.2">
      <c r="A27" s="38"/>
      <c r="B27" s="77" t="s">
        <v>165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656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624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625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106" t="s">
        <v>657</v>
      </c>
      <c r="C35" s="174">
        <v>560</v>
      </c>
      <c r="D35" s="175"/>
      <c r="E35" s="98">
        <v>560</v>
      </c>
      <c r="F35" s="42" t="s">
        <v>8</v>
      </c>
      <c r="G35" s="97" t="s">
        <v>46</v>
      </c>
      <c r="H35" s="76">
        <v>560</v>
      </c>
      <c r="I35" s="97" t="s">
        <v>46</v>
      </c>
      <c r="J35" s="76">
        <v>560</v>
      </c>
      <c r="K35" s="40" t="s">
        <v>6</v>
      </c>
      <c r="L35" s="50" t="s">
        <v>658</v>
      </c>
    </row>
    <row r="36" spans="1:12" ht="24.75" customHeight="1" x14ac:dyDescent="0.2">
      <c r="A36" s="38"/>
      <c r="B36" s="77" t="s">
        <v>476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659</v>
      </c>
    </row>
    <row r="37" spans="1:12" ht="24.75" customHeight="1" x14ac:dyDescent="0.2">
      <c r="A37" s="49">
        <v>12</v>
      </c>
      <c r="B37" s="68" t="s">
        <v>660</v>
      </c>
      <c r="C37" s="218">
        <v>4250</v>
      </c>
      <c r="D37" s="219"/>
      <c r="E37" s="96">
        <v>4250</v>
      </c>
      <c r="F37" s="42" t="s">
        <v>8</v>
      </c>
      <c r="G37" s="47" t="s">
        <v>661</v>
      </c>
      <c r="H37" s="96">
        <v>4250</v>
      </c>
      <c r="I37" s="47" t="s">
        <v>661</v>
      </c>
      <c r="J37" s="96">
        <v>4250</v>
      </c>
      <c r="K37" s="40" t="s">
        <v>6</v>
      </c>
      <c r="L37" s="50" t="s">
        <v>662</v>
      </c>
    </row>
    <row r="38" spans="1:12" ht="24.75" customHeight="1" x14ac:dyDescent="0.2">
      <c r="A38" s="49"/>
      <c r="B38" s="95" t="s">
        <v>663</v>
      </c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659</v>
      </c>
    </row>
    <row r="39" spans="1:12" ht="24.75" customHeight="1" x14ac:dyDescent="0.2">
      <c r="A39" s="44">
        <v>13</v>
      </c>
      <c r="B39" s="109" t="s">
        <v>664</v>
      </c>
      <c r="C39" s="174">
        <v>2900</v>
      </c>
      <c r="D39" s="175"/>
      <c r="E39" s="76">
        <v>2900</v>
      </c>
      <c r="F39" s="42" t="s">
        <v>8</v>
      </c>
      <c r="G39" s="47" t="s">
        <v>585</v>
      </c>
      <c r="H39" s="76">
        <v>2900</v>
      </c>
      <c r="I39" s="47" t="s">
        <v>585</v>
      </c>
      <c r="J39" s="93">
        <v>2900</v>
      </c>
      <c r="K39" s="40" t="s">
        <v>6</v>
      </c>
      <c r="L39" s="50" t="s">
        <v>665</v>
      </c>
    </row>
    <row r="40" spans="1:12" ht="24.75" customHeight="1" x14ac:dyDescent="0.3">
      <c r="A40" s="38"/>
      <c r="B40" s="108" t="s">
        <v>666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667</v>
      </c>
    </row>
    <row r="41" spans="1:12" ht="24.75" customHeight="1" x14ac:dyDescent="0.2">
      <c r="A41" s="49">
        <v>14</v>
      </c>
      <c r="B41" s="92" t="s">
        <v>668</v>
      </c>
      <c r="C41" s="161">
        <v>10486</v>
      </c>
      <c r="D41" s="163"/>
      <c r="E41" s="81">
        <v>10486</v>
      </c>
      <c r="F41" s="47" t="s">
        <v>8</v>
      </c>
      <c r="G41" s="47" t="s">
        <v>669</v>
      </c>
      <c r="H41" s="81">
        <v>10486</v>
      </c>
      <c r="I41" s="47" t="s">
        <v>669</v>
      </c>
      <c r="J41" s="81">
        <v>10486</v>
      </c>
      <c r="K41" s="45" t="s">
        <v>6</v>
      </c>
      <c r="L41" s="50" t="s">
        <v>670</v>
      </c>
    </row>
    <row r="42" spans="1:12" ht="24.75" customHeight="1" x14ac:dyDescent="0.3">
      <c r="A42" s="38"/>
      <c r="B42" s="90" t="s">
        <v>671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667</v>
      </c>
    </row>
    <row r="43" spans="1:12" ht="24.75" customHeight="1" x14ac:dyDescent="0.2">
      <c r="A43" s="88">
        <v>15</v>
      </c>
      <c r="B43" s="87" t="s">
        <v>672</v>
      </c>
      <c r="C43" s="174">
        <v>3540</v>
      </c>
      <c r="D43" s="175"/>
      <c r="E43" s="76">
        <v>3540</v>
      </c>
      <c r="F43" s="42" t="s">
        <v>8</v>
      </c>
      <c r="G43" s="42" t="s">
        <v>673</v>
      </c>
      <c r="H43" s="76">
        <v>3540</v>
      </c>
      <c r="I43" s="42" t="s">
        <v>673</v>
      </c>
      <c r="J43" s="76">
        <v>3540</v>
      </c>
      <c r="K43" s="40" t="s">
        <v>6</v>
      </c>
      <c r="L43" s="50" t="s">
        <v>674</v>
      </c>
    </row>
    <row r="44" spans="1:12" ht="24.75" customHeight="1" x14ac:dyDescent="0.2">
      <c r="A44" s="85"/>
      <c r="B44" s="111" t="s">
        <v>675</v>
      </c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667</v>
      </c>
    </row>
    <row r="45" spans="1:12" ht="24.75" customHeight="1" x14ac:dyDescent="0.2">
      <c r="A45" s="47">
        <v>16</v>
      </c>
      <c r="B45" s="68" t="s">
        <v>676</v>
      </c>
      <c r="C45" s="217">
        <v>46000</v>
      </c>
      <c r="D45" s="163"/>
      <c r="E45" s="81">
        <v>46000</v>
      </c>
      <c r="F45" s="47" t="s">
        <v>8</v>
      </c>
      <c r="G45" s="68" t="s">
        <v>412</v>
      </c>
      <c r="H45" s="81">
        <v>46000</v>
      </c>
      <c r="I45" s="68" t="s">
        <v>412</v>
      </c>
      <c r="J45" s="81">
        <v>46000</v>
      </c>
      <c r="K45" s="45" t="s">
        <v>6</v>
      </c>
      <c r="L45" s="50" t="s">
        <v>677</v>
      </c>
    </row>
    <row r="46" spans="1:12" ht="24.75" customHeight="1" x14ac:dyDescent="0.2">
      <c r="A46" s="35"/>
      <c r="B46" s="80" t="s">
        <v>678</v>
      </c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667</v>
      </c>
    </row>
    <row r="47" spans="1:12" s="23" customFormat="1" ht="24.75" customHeight="1" x14ac:dyDescent="0.2">
      <c r="A47" s="44">
        <v>17</v>
      </c>
      <c r="B47" s="68" t="s">
        <v>679</v>
      </c>
      <c r="C47" s="217">
        <v>6000</v>
      </c>
      <c r="D47" s="163"/>
      <c r="E47" s="76">
        <v>6000</v>
      </c>
      <c r="F47" s="42" t="s">
        <v>8</v>
      </c>
      <c r="G47" s="42" t="s">
        <v>563</v>
      </c>
      <c r="H47" s="75">
        <v>6000</v>
      </c>
      <c r="I47" s="42" t="s">
        <v>563</v>
      </c>
      <c r="J47" s="75">
        <v>6000</v>
      </c>
      <c r="K47" s="40" t="s">
        <v>6</v>
      </c>
      <c r="L47" s="50" t="s">
        <v>680</v>
      </c>
    </row>
    <row r="48" spans="1:12" s="23" customFormat="1" ht="24.75" customHeight="1" x14ac:dyDescent="0.2">
      <c r="A48" s="38"/>
      <c r="B48" s="36"/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667</v>
      </c>
    </row>
    <row r="49" spans="1:12" ht="27" customHeight="1" x14ac:dyDescent="0.2">
      <c r="A49" s="44">
        <v>18</v>
      </c>
      <c r="B49" s="112" t="s">
        <v>681</v>
      </c>
      <c r="C49" s="217">
        <v>30000</v>
      </c>
      <c r="D49" s="163"/>
      <c r="E49" s="75">
        <v>30000</v>
      </c>
      <c r="F49" s="79" t="s">
        <v>8</v>
      </c>
      <c r="G49" s="97" t="s">
        <v>412</v>
      </c>
      <c r="H49" s="78">
        <v>30000</v>
      </c>
      <c r="I49" s="97" t="s">
        <v>412</v>
      </c>
      <c r="J49" s="75">
        <v>30000</v>
      </c>
      <c r="K49" s="40" t="s">
        <v>6</v>
      </c>
      <c r="L49" s="50" t="s">
        <v>682</v>
      </c>
    </row>
    <row r="50" spans="1:12" ht="24.75" customHeight="1" x14ac:dyDescent="0.2">
      <c r="A50" s="38"/>
      <c r="B50" s="113"/>
      <c r="C50" s="172"/>
      <c r="D50" s="173"/>
      <c r="E50" s="74"/>
      <c r="F50" s="36"/>
      <c r="G50" s="35"/>
      <c r="H50" s="74"/>
      <c r="I50" s="35"/>
      <c r="J50" s="74"/>
      <c r="K50" s="33" t="s">
        <v>3</v>
      </c>
      <c r="L50" s="65" t="s">
        <v>667</v>
      </c>
    </row>
    <row r="51" spans="1:12" ht="25.5" customHeight="1" x14ac:dyDescent="0.2">
      <c r="A51" s="44">
        <v>19</v>
      </c>
      <c r="B51" s="68" t="s">
        <v>320</v>
      </c>
      <c r="C51" s="217">
        <v>14259</v>
      </c>
      <c r="D51" s="163"/>
      <c r="E51" s="75">
        <v>14259</v>
      </c>
      <c r="F51" s="79" t="s">
        <v>8</v>
      </c>
      <c r="G51" s="42" t="s">
        <v>321</v>
      </c>
      <c r="H51" s="78">
        <v>14259</v>
      </c>
      <c r="I51" s="42" t="s">
        <v>321</v>
      </c>
      <c r="J51" s="75">
        <v>14259</v>
      </c>
      <c r="K51" s="40" t="s">
        <v>6</v>
      </c>
      <c r="L51" s="50" t="s">
        <v>683</v>
      </c>
    </row>
    <row r="52" spans="1:12" ht="25.5" customHeight="1" x14ac:dyDescent="0.2">
      <c r="A52" s="38"/>
      <c r="B52" s="36" t="s">
        <v>684</v>
      </c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685</v>
      </c>
    </row>
    <row r="53" spans="1:12" ht="27.75" customHeight="1" x14ac:dyDescent="0.2">
      <c r="A53" s="44">
        <v>20</v>
      </c>
      <c r="B53" s="68" t="s">
        <v>686</v>
      </c>
      <c r="C53" s="217">
        <v>9630</v>
      </c>
      <c r="D53" s="163"/>
      <c r="E53" s="76">
        <v>9630</v>
      </c>
      <c r="F53" s="42" t="s">
        <v>8</v>
      </c>
      <c r="G53" s="42" t="s">
        <v>321</v>
      </c>
      <c r="H53" s="75">
        <v>9630</v>
      </c>
      <c r="I53" s="42" t="s">
        <v>321</v>
      </c>
      <c r="J53" s="75">
        <v>9630</v>
      </c>
      <c r="K53" s="40" t="s">
        <v>6</v>
      </c>
      <c r="L53" s="50" t="s">
        <v>687</v>
      </c>
    </row>
    <row r="54" spans="1:12" ht="27" customHeight="1" x14ac:dyDescent="0.2">
      <c r="A54" s="38"/>
      <c r="B54" s="77" t="s">
        <v>688</v>
      </c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685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624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625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689</v>
      </c>
      <c r="C62" s="217">
        <v>65000</v>
      </c>
      <c r="D62" s="163"/>
      <c r="E62" s="75">
        <v>65000</v>
      </c>
      <c r="F62" s="79" t="s">
        <v>8</v>
      </c>
      <c r="G62" s="42" t="s">
        <v>690</v>
      </c>
      <c r="H62" s="78">
        <v>65000</v>
      </c>
      <c r="I62" s="42" t="s">
        <v>690</v>
      </c>
      <c r="J62" s="75">
        <v>65000</v>
      </c>
      <c r="K62" s="40" t="s">
        <v>6</v>
      </c>
      <c r="L62" s="50" t="s">
        <v>691</v>
      </c>
    </row>
    <row r="63" spans="1:12" ht="24.75" customHeight="1" x14ac:dyDescent="0.2">
      <c r="A63" s="38"/>
      <c r="B63" s="36" t="s">
        <v>692</v>
      </c>
      <c r="C63" s="172"/>
      <c r="D63" s="173"/>
      <c r="E63" s="74"/>
      <c r="F63" s="36"/>
      <c r="G63" s="47"/>
      <c r="H63" s="74"/>
      <c r="I63" s="47"/>
      <c r="J63" s="74"/>
      <c r="K63" s="33" t="s">
        <v>3</v>
      </c>
      <c r="L63" s="65" t="s">
        <v>693</v>
      </c>
    </row>
    <row r="64" spans="1:12" ht="24.75" customHeight="1" x14ac:dyDescent="0.2">
      <c r="A64" s="44">
        <v>22</v>
      </c>
      <c r="B64" s="68" t="s">
        <v>694</v>
      </c>
      <c r="C64" s="217">
        <v>1715</v>
      </c>
      <c r="D64" s="163"/>
      <c r="E64" s="75">
        <v>1715</v>
      </c>
      <c r="F64" s="79" t="s">
        <v>8</v>
      </c>
      <c r="G64" s="42" t="s">
        <v>695</v>
      </c>
      <c r="H64" s="78">
        <v>1715</v>
      </c>
      <c r="I64" s="42" t="s">
        <v>695</v>
      </c>
      <c r="J64" s="75">
        <v>1715</v>
      </c>
      <c r="K64" s="40" t="s">
        <v>6</v>
      </c>
      <c r="L64" s="50" t="s">
        <v>696</v>
      </c>
    </row>
    <row r="65" spans="1:12" ht="24.75" customHeight="1" x14ac:dyDescent="0.2">
      <c r="A65" s="38"/>
      <c r="B65" s="36" t="s">
        <v>476</v>
      </c>
      <c r="C65" s="172"/>
      <c r="D65" s="173"/>
      <c r="E65" s="74"/>
      <c r="F65" s="36"/>
      <c r="G65" s="35"/>
      <c r="H65" s="74"/>
      <c r="I65" s="35"/>
      <c r="J65" s="74"/>
      <c r="K65" s="33" t="s">
        <v>3</v>
      </c>
      <c r="L65" s="65" t="s">
        <v>693</v>
      </c>
    </row>
    <row r="66" spans="1:12" ht="24.75" customHeight="1" x14ac:dyDescent="0.2">
      <c r="A66" s="49">
        <v>23</v>
      </c>
      <c r="B66" s="94" t="s">
        <v>497</v>
      </c>
      <c r="C66" s="198">
        <v>1120</v>
      </c>
      <c r="D66" s="199"/>
      <c r="E66" s="105">
        <v>1120</v>
      </c>
      <c r="F66" s="79" t="s">
        <v>8</v>
      </c>
      <c r="G66" s="47" t="s">
        <v>46</v>
      </c>
      <c r="H66" s="105">
        <v>1120</v>
      </c>
      <c r="I66" s="47" t="s">
        <v>46</v>
      </c>
      <c r="J66" s="105">
        <v>1120</v>
      </c>
      <c r="K66" s="40" t="s">
        <v>6</v>
      </c>
      <c r="L66" s="50" t="s">
        <v>697</v>
      </c>
    </row>
    <row r="67" spans="1:12" ht="24.75" customHeight="1" x14ac:dyDescent="0.2">
      <c r="A67" s="38"/>
      <c r="B67" s="36" t="s">
        <v>476</v>
      </c>
      <c r="C67" s="200"/>
      <c r="D67" s="201"/>
      <c r="E67" s="74"/>
      <c r="F67" s="36"/>
      <c r="G67" s="35"/>
      <c r="H67" s="74"/>
      <c r="I67" s="35"/>
      <c r="J67" s="74"/>
      <c r="K67" s="33" t="s">
        <v>3</v>
      </c>
      <c r="L67" s="65" t="s">
        <v>693</v>
      </c>
    </row>
    <row r="68" spans="1:12" ht="24.75" customHeight="1" x14ac:dyDescent="0.2">
      <c r="A68" s="49">
        <v>24</v>
      </c>
      <c r="B68" s="68" t="s">
        <v>249</v>
      </c>
      <c r="C68" s="198">
        <v>9000</v>
      </c>
      <c r="D68" s="199"/>
      <c r="E68" s="105">
        <v>9000</v>
      </c>
      <c r="F68" s="79" t="s">
        <v>8</v>
      </c>
      <c r="G68" s="42" t="s">
        <v>250</v>
      </c>
      <c r="H68" s="105">
        <v>9000</v>
      </c>
      <c r="I68" s="42" t="s">
        <v>250</v>
      </c>
      <c r="J68" s="105">
        <v>9000</v>
      </c>
      <c r="K68" s="40" t="s">
        <v>6</v>
      </c>
      <c r="L68" s="70" t="s">
        <v>698</v>
      </c>
    </row>
    <row r="69" spans="1:12" ht="24.75" customHeight="1" x14ac:dyDescent="0.2">
      <c r="A69" s="38"/>
      <c r="B69" s="36"/>
      <c r="C69" s="200"/>
      <c r="D69" s="201"/>
      <c r="E69" s="74"/>
      <c r="F69" s="36"/>
      <c r="G69" s="47"/>
      <c r="H69" s="74"/>
      <c r="I69" s="35"/>
      <c r="J69" s="74"/>
      <c r="K69" s="33" t="s">
        <v>3</v>
      </c>
      <c r="L69" s="65" t="s">
        <v>516</v>
      </c>
    </row>
    <row r="70" spans="1:12" ht="24.75" customHeight="1" x14ac:dyDescent="0.2">
      <c r="A70" s="49">
        <v>25</v>
      </c>
      <c r="B70" s="68" t="s">
        <v>249</v>
      </c>
      <c r="C70" s="198">
        <v>9000</v>
      </c>
      <c r="D70" s="199"/>
      <c r="E70" s="105">
        <v>9000</v>
      </c>
      <c r="F70" s="79" t="s">
        <v>8</v>
      </c>
      <c r="G70" s="42" t="s">
        <v>253</v>
      </c>
      <c r="H70" s="105">
        <v>9000</v>
      </c>
      <c r="I70" s="42" t="s">
        <v>253</v>
      </c>
      <c r="J70" s="105">
        <v>9000</v>
      </c>
      <c r="K70" s="40" t="s">
        <v>6</v>
      </c>
      <c r="L70" s="70" t="s">
        <v>699</v>
      </c>
    </row>
    <row r="71" spans="1:12" ht="24.75" customHeight="1" x14ac:dyDescent="0.2">
      <c r="A71" s="38"/>
      <c r="B71" s="36"/>
      <c r="C71" s="200"/>
      <c r="D71" s="201"/>
      <c r="E71" s="74"/>
      <c r="F71" s="36"/>
      <c r="G71" s="35"/>
      <c r="H71" s="74"/>
      <c r="I71" s="35"/>
      <c r="J71" s="74"/>
      <c r="K71" s="33" t="s">
        <v>3</v>
      </c>
      <c r="L71" s="65" t="s">
        <v>516</v>
      </c>
    </row>
    <row r="72" spans="1:12" ht="24.75" customHeight="1" x14ac:dyDescent="0.2">
      <c r="A72" s="49">
        <v>26</v>
      </c>
      <c r="B72" s="68" t="s">
        <v>249</v>
      </c>
      <c r="C72" s="217">
        <v>9000</v>
      </c>
      <c r="D72" s="163"/>
      <c r="E72" s="75">
        <v>9000</v>
      </c>
      <c r="F72" s="79" t="s">
        <v>8</v>
      </c>
      <c r="G72" s="42" t="s">
        <v>255</v>
      </c>
      <c r="H72" s="78">
        <v>9000</v>
      </c>
      <c r="I72" s="42" t="s">
        <v>255</v>
      </c>
      <c r="J72" s="75">
        <v>9000</v>
      </c>
      <c r="K72" s="40" t="s">
        <v>6</v>
      </c>
      <c r="L72" s="70" t="s">
        <v>700</v>
      </c>
    </row>
    <row r="73" spans="1:12" ht="24.75" customHeight="1" x14ac:dyDescent="0.2">
      <c r="A73" s="38"/>
      <c r="B73" s="36"/>
      <c r="C73" s="172"/>
      <c r="D73" s="173"/>
      <c r="E73" s="74"/>
      <c r="F73" s="36"/>
      <c r="G73" s="47"/>
      <c r="H73" s="74"/>
      <c r="I73" s="47"/>
      <c r="J73" s="74"/>
      <c r="K73" s="33" t="s">
        <v>3</v>
      </c>
      <c r="L73" s="65" t="s">
        <v>516</v>
      </c>
    </row>
    <row r="74" spans="1:12" ht="24.75" customHeight="1" x14ac:dyDescent="0.2">
      <c r="A74" s="49">
        <v>27</v>
      </c>
      <c r="B74" s="68" t="s">
        <v>249</v>
      </c>
      <c r="C74" s="217">
        <v>9000</v>
      </c>
      <c r="D74" s="163"/>
      <c r="E74" s="75">
        <v>9000</v>
      </c>
      <c r="F74" s="79" t="s">
        <v>8</v>
      </c>
      <c r="G74" s="42" t="s">
        <v>622</v>
      </c>
      <c r="H74" s="78">
        <v>9000</v>
      </c>
      <c r="I74" s="42" t="s">
        <v>622</v>
      </c>
      <c r="J74" s="75">
        <v>9000</v>
      </c>
      <c r="K74" s="40" t="s">
        <v>6</v>
      </c>
      <c r="L74" s="70" t="s">
        <v>701</v>
      </c>
    </row>
    <row r="75" spans="1:12" ht="24.75" customHeight="1" x14ac:dyDescent="0.2">
      <c r="A75" s="49"/>
      <c r="B75" s="36"/>
      <c r="C75" s="172"/>
      <c r="D75" s="173"/>
      <c r="E75" s="74"/>
      <c r="F75" s="36"/>
      <c r="G75" s="35"/>
      <c r="H75" s="74"/>
      <c r="I75" s="35"/>
      <c r="J75" s="74"/>
      <c r="K75" s="33" t="s">
        <v>3</v>
      </c>
      <c r="L75" s="65" t="s">
        <v>516</v>
      </c>
    </row>
    <row r="76" spans="1:12" ht="24.75" customHeight="1" x14ac:dyDescent="0.3">
      <c r="A76" s="124"/>
      <c r="B76" s="124"/>
      <c r="C76" s="221">
        <f>SUM(C74,C62:D72,C35:D53,C8:D26)</f>
        <v>651644.75</v>
      </c>
      <c r="D76" s="222"/>
      <c r="E76" s="121">
        <f>SUM(E74,E62:E72,E35:E53,E8:E26)</f>
        <v>651644.75</v>
      </c>
      <c r="F76" s="120"/>
      <c r="G76" s="120"/>
      <c r="H76" s="121">
        <f>SUM(H74,H62:H72,H35:H53,H8:H26)</f>
        <v>651644.75</v>
      </c>
      <c r="I76" s="120"/>
      <c r="J76" s="121">
        <f>SUM(J74,J62:J72,J45:J51,J52:J54,J35:J43,J8:J26)</f>
        <v>651644.75</v>
      </c>
      <c r="K76" s="120"/>
      <c r="L76" s="120"/>
    </row>
    <row r="77" spans="1:12" ht="24.75" customHeight="1" x14ac:dyDescent="0.2"/>
    <row r="78" spans="1:12" ht="24.75" customHeight="1" x14ac:dyDescent="0.2"/>
    <row r="79" spans="1:12" ht="24.75" customHeight="1" x14ac:dyDescent="0.3">
      <c r="J79" s="160" t="s">
        <v>1</v>
      </c>
      <c r="K79" s="160"/>
    </row>
    <row r="80" spans="1:12" ht="24.75" customHeight="1" x14ac:dyDescent="0.2">
      <c r="J80" s="162" t="s">
        <v>0</v>
      </c>
      <c r="K80" s="162"/>
    </row>
    <row r="81" ht="24.75" customHeight="1" x14ac:dyDescent="0.2"/>
    <row r="82" ht="24.75" customHeight="1" x14ac:dyDescent="0.2"/>
    <row r="83" ht="24.75" customHeight="1" x14ac:dyDescent="0.2"/>
    <row r="84" ht="24.75" customHeight="1" x14ac:dyDescent="0.2"/>
    <row r="85" ht="24.75" customHeight="1" x14ac:dyDescent="0.2"/>
    <row r="86" ht="24.75" customHeight="1" x14ac:dyDescent="0.2"/>
    <row r="87" ht="24.75" customHeight="1" x14ac:dyDescent="0.2"/>
  </sheetData>
  <mergeCells count="87">
    <mergeCell ref="J79:K79"/>
    <mergeCell ref="J80:K80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C67:D67"/>
    <mergeCell ref="A58:L58"/>
    <mergeCell ref="A59:A61"/>
    <mergeCell ref="B59:B61"/>
    <mergeCell ref="C59:D61"/>
    <mergeCell ref="G59:H61"/>
    <mergeCell ref="I59:J61"/>
    <mergeCell ref="K59:K61"/>
    <mergeCell ref="L59:L61"/>
    <mergeCell ref="C62:D62"/>
    <mergeCell ref="C63:D63"/>
    <mergeCell ref="C64:D64"/>
    <mergeCell ref="C65:D65"/>
    <mergeCell ref="C66:D66"/>
    <mergeCell ref="C74:D74"/>
    <mergeCell ref="C75:D75"/>
    <mergeCell ref="C76:D76"/>
    <mergeCell ref="C68:D68"/>
    <mergeCell ref="C69:D69"/>
    <mergeCell ref="C70:D70"/>
    <mergeCell ref="C71:D71"/>
    <mergeCell ref="C72:D72"/>
    <mergeCell ref="C73:D73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657DE-CC22-4193-916D-79E1C1FFA1E5}">
  <dimension ref="A1:L77"/>
  <sheetViews>
    <sheetView view="pageBreakPreview" topLeftCell="A64" zoomScale="90" zoomScaleNormal="100" zoomScaleSheetLayoutView="90" workbookViewId="0">
      <selection activeCell="I68" sqref="I68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702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703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13350</v>
      </c>
      <c r="D8" s="175"/>
      <c r="E8" s="98">
        <v>13350</v>
      </c>
      <c r="F8" s="42" t="s">
        <v>8</v>
      </c>
      <c r="G8" s="97" t="s">
        <v>46</v>
      </c>
      <c r="H8" s="76">
        <v>13350</v>
      </c>
      <c r="I8" s="42" t="s">
        <v>46</v>
      </c>
      <c r="J8" s="76">
        <v>13350</v>
      </c>
      <c r="K8" s="40" t="s">
        <v>6</v>
      </c>
      <c r="L8" s="86" t="s">
        <v>704</v>
      </c>
    </row>
    <row r="9" spans="1:12" ht="24.75" customHeight="1" x14ac:dyDescent="0.2">
      <c r="A9" s="38"/>
      <c r="B9" s="95" t="s">
        <v>705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706</v>
      </c>
    </row>
    <row r="10" spans="1:12" ht="24.75" customHeight="1" x14ac:dyDescent="0.2">
      <c r="A10" s="49">
        <v>2</v>
      </c>
      <c r="B10" s="68" t="s">
        <v>103</v>
      </c>
      <c r="C10" s="218">
        <v>56862</v>
      </c>
      <c r="D10" s="219"/>
      <c r="E10" s="96">
        <v>56862</v>
      </c>
      <c r="F10" s="42" t="s">
        <v>8</v>
      </c>
      <c r="G10" s="47" t="s">
        <v>46</v>
      </c>
      <c r="H10" s="96">
        <v>56862</v>
      </c>
      <c r="I10" s="47" t="s">
        <v>46</v>
      </c>
      <c r="J10" s="96">
        <v>56862</v>
      </c>
      <c r="K10" s="40" t="s">
        <v>6</v>
      </c>
      <c r="L10" s="86" t="s">
        <v>707</v>
      </c>
    </row>
    <row r="11" spans="1:12" ht="24.75" customHeight="1" x14ac:dyDescent="0.2">
      <c r="A11" s="49"/>
      <c r="B11" s="95" t="s">
        <v>708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706</v>
      </c>
    </row>
    <row r="12" spans="1:12" ht="24.75" customHeight="1" x14ac:dyDescent="0.2">
      <c r="A12" s="44">
        <v>3</v>
      </c>
      <c r="B12" s="92" t="s">
        <v>709</v>
      </c>
      <c r="C12" s="174">
        <v>37675</v>
      </c>
      <c r="D12" s="175"/>
      <c r="E12" s="76">
        <v>37675</v>
      </c>
      <c r="F12" s="42" t="s">
        <v>8</v>
      </c>
      <c r="G12" s="47" t="s">
        <v>94</v>
      </c>
      <c r="H12" s="76">
        <v>37675</v>
      </c>
      <c r="I12" s="47" t="s">
        <v>94</v>
      </c>
      <c r="J12" s="93">
        <v>37675</v>
      </c>
      <c r="K12" s="40" t="s">
        <v>6</v>
      </c>
      <c r="L12" s="50" t="s">
        <v>710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706</v>
      </c>
    </row>
    <row r="14" spans="1:12" ht="24.75" customHeight="1" x14ac:dyDescent="0.2">
      <c r="A14" s="49">
        <v>4</v>
      </c>
      <c r="B14" s="92" t="s">
        <v>711</v>
      </c>
      <c r="C14" s="161">
        <v>810</v>
      </c>
      <c r="D14" s="163"/>
      <c r="E14" s="81">
        <v>810</v>
      </c>
      <c r="F14" s="47" t="s">
        <v>8</v>
      </c>
      <c r="G14" s="47" t="s">
        <v>216</v>
      </c>
      <c r="H14" s="81">
        <v>810</v>
      </c>
      <c r="I14" s="47" t="s">
        <v>216</v>
      </c>
      <c r="J14" s="81">
        <v>810</v>
      </c>
      <c r="K14" s="45" t="s">
        <v>6</v>
      </c>
      <c r="L14" s="50" t="s">
        <v>712</v>
      </c>
    </row>
    <row r="15" spans="1:12" ht="24.75" customHeight="1" x14ac:dyDescent="0.3">
      <c r="A15" s="38"/>
      <c r="B15" s="90" t="s">
        <v>713</v>
      </c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714</v>
      </c>
    </row>
    <row r="16" spans="1:12" ht="24.75" customHeight="1" x14ac:dyDescent="0.2">
      <c r="A16" s="88">
        <v>5</v>
      </c>
      <c r="B16" s="94" t="s">
        <v>715</v>
      </c>
      <c r="C16" s="174">
        <v>299000</v>
      </c>
      <c r="D16" s="175"/>
      <c r="E16" s="76">
        <v>299000</v>
      </c>
      <c r="F16" s="42" t="s">
        <v>8</v>
      </c>
      <c r="G16" s="42" t="s">
        <v>147</v>
      </c>
      <c r="H16" s="76">
        <v>299000</v>
      </c>
      <c r="I16" s="42" t="s">
        <v>147</v>
      </c>
      <c r="J16" s="76">
        <v>299000</v>
      </c>
      <c r="K16" s="40" t="s">
        <v>6</v>
      </c>
      <c r="L16" s="101" t="s">
        <v>716</v>
      </c>
    </row>
    <row r="17" spans="1:12" ht="24.75" customHeight="1" x14ac:dyDescent="0.2">
      <c r="A17" s="85"/>
      <c r="B17" s="36" t="s">
        <v>717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718</v>
      </c>
    </row>
    <row r="18" spans="1:12" s="23" customFormat="1" ht="24.75" customHeight="1" x14ac:dyDescent="0.2">
      <c r="A18" s="47">
        <v>6</v>
      </c>
      <c r="B18" s="106" t="s">
        <v>719</v>
      </c>
      <c r="C18" s="217">
        <v>2010</v>
      </c>
      <c r="D18" s="163"/>
      <c r="E18" s="81">
        <v>2010</v>
      </c>
      <c r="F18" s="47" t="s">
        <v>8</v>
      </c>
      <c r="G18" s="42" t="s">
        <v>46</v>
      </c>
      <c r="H18" s="81">
        <v>2010</v>
      </c>
      <c r="I18" s="42" t="s">
        <v>46</v>
      </c>
      <c r="J18" s="81">
        <v>2010</v>
      </c>
      <c r="K18" s="45" t="s">
        <v>6</v>
      </c>
      <c r="L18" s="50" t="s">
        <v>720</v>
      </c>
    </row>
    <row r="19" spans="1:12" ht="24.75" customHeight="1" x14ac:dyDescent="0.2">
      <c r="A19" s="35"/>
      <c r="B19" s="80" t="s">
        <v>162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721</v>
      </c>
    </row>
    <row r="20" spans="1:12" ht="24.75" customHeight="1" x14ac:dyDescent="0.2">
      <c r="A20" s="44">
        <v>7</v>
      </c>
      <c r="B20" s="106" t="s">
        <v>722</v>
      </c>
      <c r="C20" s="217">
        <v>6917.55</v>
      </c>
      <c r="D20" s="163"/>
      <c r="E20" s="76">
        <v>6917.55</v>
      </c>
      <c r="F20" s="42" t="s">
        <v>8</v>
      </c>
      <c r="G20" s="42" t="s">
        <v>723</v>
      </c>
      <c r="H20" s="75">
        <v>6917.55</v>
      </c>
      <c r="I20" s="42" t="s">
        <v>723</v>
      </c>
      <c r="J20" s="75">
        <v>6917.55</v>
      </c>
      <c r="K20" s="40" t="s">
        <v>6</v>
      </c>
      <c r="L20" s="50" t="s">
        <v>724</v>
      </c>
    </row>
    <row r="21" spans="1:12" ht="24.75" customHeight="1" x14ac:dyDescent="0.2">
      <c r="A21" s="38"/>
      <c r="B21" s="80" t="s">
        <v>644</v>
      </c>
      <c r="C21" s="172"/>
      <c r="D21" s="173"/>
      <c r="E21" s="74"/>
      <c r="F21" s="36"/>
      <c r="G21" s="47" t="s">
        <v>531</v>
      </c>
      <c r="H21" s="74"/>
      <c r="I21" s="47" t="s">
        <v>531</v>
      </c>
      <c r="J21" s="74"/>
      <c r="K21" s="33" t="s">
        <v>3</v>
      </c>
      <c r="L21" s="65" t="s">
        <v>725</v>
      </c>
    </row>
    <row r="22" spans="1:12" ht="24.75" customHeight="1" x14ac:dyDescent="0.2">
      <c r="A22" s="44">
        <v>8</v>
      </c>
      <c r="B22" s="68" t="s">
        <v>324</v>
      </c>
      <c r="C22" s="217">
        <v>11734</v>
      </c>
      <c r="D22" s="163"/>
      <c r="E22" s="75">
        <v>11734</v>
      </c>
      <c r="F22" s="79" t="s">
        <v>8</v>
      </c>
      <c r="G22" s="42" t="s">
        <v>123</v>
      </c>
      <c r="H22" s="78">
        <v>11734</v>
      </c>
      <c r="I22" s="42" t="s">
        <v>123</v>
      </c>
      <c r="J22" s="75">
        <v>11734</v>
      </c>
      <c r="K22" s="40" t="s">
        <v>6</v>
      </c>
      <c r="L22" s="50" t="s">
        <v>726</v>
      </c>
    </row>
    <row r="23" spans="1:12" ht="24.75" customHeight="1" x14ac:dyDescent="0.2">
      <c r="A23" s="38"/>
      <c r="B23" s="36" t="s">
        <v>727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728</v>
      </c>
    </row>
    <row r="24" spans="1:12" ht="25.5" customHeight="1" x14ac:dyDescent="0.2">
      <c r="A24" s="44">
        <v>9</v>
      </c>
      <c r="B24" s="125" t="s">
        <v>729</v>
      </c>
      <c r="C24" s="217">
        <v>1250</v>
      </c>
      <c r="D24" s="163"/>
      <c r="E24" s="76">
        <v>1250</v>
      </c>
      <c r="F24" s="42" t="s">
        <v>8</v>
      </c>
      <c r="G24" s="42" t="s">
        <v>730</v>
      </c>
      <c r="H24" s="75">
        <v>1250</v>
      </c>
      <c r="I24" s="42" t="s">
        <v>730</v>
      </c>
      <c r="J24" s="75">
        <v>1250</v>
      </c>
      <c r="K24" s="40" t="s">
        <v>6</v>
      </c>
      <c r="L24" s="50" t="s">
        <v>731</v>
      </c>
    </row>
    <row r="25" spans="1:12" ht="24.75" customHeight="1" x14ac:dyDescent="0.2">
      <c r="A25" s="38"/>
      <c r="B25" s="77" t="s">
        <v>732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728</v>
      </c>
    </row>
    <row r="26" spans="1:12" ht="24.75" customHeight="1" x14ac:dyDescent="0.2">
      <c r="A26" s="44">
        <v>10</v>
      </c>
      <c r="B26" s="106" t="s">
        <v>733</v>
      </c>
      <c r="C26" s="170">
        <v>46690</v>
      </c>
      <c r="D26" s="171"/>
      <c r="E26" s="76">
        <v>46690</v>
      </c>
      <c r="F26" s="42" t="s">
        <v>8</v>
      </c>
      <c r="G26" s="42" t="s">
        <v>216</v>
      </c>
      <c r="H26" s="75">
        <v>46690</v>
      </c>
      <c r="I26" s="42" t="s">
        <v>216</v>
      </c>
      <c r="J26" s="75">
        <v>46690</v>
      </c>
      <c r="K26" s="40" t="s">
        <v>6</v>
      </c>
      <c r="L26" s="50" t="s">
        <v>734</v>
      </c>
    </row>
    <row r="27" spans="1:12" ht="24.75" customHeight="1" x14ac:dyDescent="0.2">
      <c r="A27" s="38"/>
      <c r="B27" s="77" t="s">
        <v>476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728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702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703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126" t="s">
        <v>735</v>
      </c>
      <c r="C35" s="174">
        <v>25340.5</v>
      </c>
      <c r="D35" s="175"/>
      <c r="E35" s="98">
        <v>25340.5</v>
      </c>
      <c r="F35" s="42" t="s">
        <v>8</v>
      </c>
      <c r="G35" s="97" t="s">
        <v>736</v>
      </c>
      <c r="H35" s="76">
        <v>25340.5</v>
      </c>
      <c r="I35" s="97" t="s">
        <v>736</v>
      </c>
      <c r="J35" s="76">
        <v>25340.5</v>
      </c>
      <c r="K35" s="40" t="s">
        <v>6</v>
      </c>
      <c r="L35" s="50" t="s">
        <v>737</v>
      </c>
    </row>
    <row r="36" spans="1:12" ht="24.75" customHeight="1" x14ac:dyDescent="0.2">
      <c r="A36" s="38"/>
      <c r="B36" s="127" t="s">
        <v>738</v>
      </c>
      <c r="C36" s="176"/>
      <c r="D36" s="177"/>
      <c r="E36" s="77"/>
      <c r="F36" s="47"/>
      <c r="G36" s="35" t="s">
        <v>739</v>
      </c>
      <c r="H36" s="77"/>
      <c r="I36" s="35" t="s">
        <v>739</v>
      </c>
      <c r="J36" s="77"/>
      <c r="K36" s="33" t="s">
        <v>3</v>
      </c>
      <c r="L36" s="65" t="s">
        <v>740</v>
      </c>
    </row>
    <row r="37" spans="1:12" ht="24.75" customHeight="1" x14ac:dyDescent="0.2">
      <c r="A37" s="49">
        <v>12</v>
      </c>
      <c r="B37" s="68" t="s">
        <v>324</v>
      </c>
      <c r="C37" s="218">
        <v>13250</v>
      </c>
      <c r="D37" s="219"/>
      <c r="E37" s="96">
        <v>13250</v>
      </c>
      <c r="F37" s="42" t="s">
        <v>8</v>
      </c>
      <c r="G37" s="47" t="s">
        <v>123</v>
      </c>
      <c r="H37" s="96">
        <v>13250</v>
      </c>
      <c r="I37" s="47" t="s">
        <v>123</v>
      </c>
      <c r="J37" s="96">
        <v>13250</v>
      </c>
      <c r="K37" s="40" t="s">
        <v>6</v>
      </c>
      <c r="L37" s="50" t="s">
        <v>741</v>
      </c>
    </row>
    <row r="38" spans="1:12" ht="24.75" customHeight="1" x14ac:dyDescent="0.2">
      <c r="A38" s="49"/>
      <c r="B38" s="95" t="s">
        <v>436</v>
      </c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742</v>
      </c>
    </row>
    <row r="39" spans="1:12" ht="24.75" customHeight="1" x14ac:dyDescent="0.2">
      <c r="A39" s="44">
        <v>13</v>
      </c>
      <c r="B39" s="109" t="s">
        <v>357</v>
      </c>
      <c r="C39" s="174">
        <v>4662</v>
      </c>
      <c r="D39" s="175"/>
      <c r="E39" s="76">
        <v>4662</v>
      </c>
      <c r="F39" s="42" t="s">
        <v>8</v>
      </c>
      <c r="G39" s="47" t="s">
        <v>743</v>
      </c>
      <c r="H39" s="76">
        <v>4662</v>
      </c>
      <c r="I39" s="47" t="s">
        <v>743</v>
      </c>
      <c r="J39" s="93">
        <v>4662</v>
      </c>
      <c r="K39" s="40" t="s">
        <v>6</v>
      </c>
      <c r="L39" s="50" t="s">
        <v>744</v>
      </c>
    </row>
    <row r="40" spans="1:12" ht="24.75" customHeight="1" x14ac:dyDescent="0.3">
      <c r="A40" s="38"/>
      <c r="B40" s="108" t="s">
        <v>327</v>
      </c>
      <c r="C40" s="176"/>
      <c r="D40" s="177"/>
      <c r="E40" s="77"/>
      <c r="F40" s="36"/>
      <c r="G40" s="35" t="s">
        <v>745</v>
      </c>
      <c r="H40" s="77"/>
      <c r="I40" s="35" t="s">
        <v>745</v>
      </c>
      <c r="J40" s="77"/>
      <c r="K40" s="33" t="s">
        <v>3</v>
      </c>
      <c r="L40" s="65" t="s">
        <v>746</v>
      </c>
    </row>
    <row r="41" spans="1:12" ht="24.75" customHeight="1" x14ac:dyDescent="0.2">
      <c r="A41" s="49">
        <v>14</v>
      </c>
      <c r="B41" s="92" t="s">
        <v>747</v>
      </c>
      <c r="C41" s="161">
        <v>243000</v>
      </c>
      <c r="D41" s="163"/>
      <c r="E41" s="81">
        <v>243000</v>
      </c>
      <c r="F41" s="47" t="s">
        <v>8</v>
      </c>
      <c r="G41" s="47" t="s">
        <v>748</v>
      </c>
      <c r="H41" s="81">
        <v>243000</v>
      </c>
      <c r="I41" s="47" t="s">
        <v>748</v>
      </c>
      <c r="J41" s="81">
        <v>243000</v>
      </c>
      <c r="K41" s="45" t="s">
        <v>6</v>
      </c>
      <c r="L41" s="50" t="s">
        <v>749</v>
      </c>
    </row>
    <row r="42" spans="1:12" ht="24.75" customHeight="1" x14ac:dyDescent="0.3">
      <c r="A42" s="38"/>
      <c r="B42" s="90"/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746</v>
      </c>
    </row>
    <row r="43" spans="1:12" ht="24.75" customHeight="1" x14ac:dyDescent="0.2">
      <c r="A43" s="88">
        <v>15</v>
      </c>
      <c r="B43" s="87" t="s">
        <v>750</v>
      </c>
      <c r="C43" s="174">
        <v>10650</v>
      </c>
      <c r="D43" s="175"/>
      <c r="E43" s="76">
        <v>10650</v>
      </c>
      <c r="F43" s="42" t="s">
        <v>8</v>
      </c>
      <c r="G43" s="42" t="s">
        <v>150</v>
      </c>
      <c r="H43" s="76">
        <v>10650</v>
      </c>
      <c r="I43" s="42" t="s">
        <v>150</v>
      </c>
      <c r="J43" s="76">
        <v>10650</v>
      </c>
      <c r="K43" s="40" t="s">
        <v>6</v>
      </c>
      <c r="L43" s="50" t="s">
        <v>751</v>
      </c>
    </row>
    <row r="44" spans="1:12" ht="24.75" customHeight="1" x14ac:dyDescent="0.2">
      <c r="A44" s="85"/>
      <c r="B44" s="111">
        <v>24992</v>
      </c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752</v>
      </c>
    </row>
    <row r="45" spans="1:12" ht="24.75" customHeight="1" x14ac:dyDescent="0.2">
      <c r="A45" s="47">
        <v>16</v>
      </c>
      <c r="B45" s="68" t="s">
        <v>753</v>
      </c>
      <c r="C45" s="217">
        <v>560</v>
      </c>
      <c r="D45" s="163"/>
      <c r="E45" s="81">
        <v>560</v>
      </c>
      <c r="F45" s="47" t="s">
        <v>8</v>
      </c>
      <c r="G45" s="68" t="s">
        <v>46</v>
      </c>
      <c r="H45" s="81">
        <v>560</v>
      </c>
      <c r="I45" s="68" t="s">
        <v>46</v>
      </c>
      <c r="J45" s="81">
        <v>560</v>
      </c>
      <c r="K45" s="45" t="s">
        <v>6</v>
      </c>
      <c r="L45" s="50" t="s">
        <v>754</v>
      </c>
    </row>
    <row r="46" spans="1:12" ht="24.75" customHeight="1" x14ac:dyDescent="0.2">
      <c r="A46" s="35"/>
      <c r="B46" s="80" t="s">
        <v>476</v>
      </c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752</v>
      </c>
    </row>
    <row r="47" spans="1:12" s="23" customFormat="1" ht="24.75" customHeight="1" x14ac:dyDescent="0.2">
      <c r="A47" s="44">
        <v>17</v>
      </c>
      <c r="B47" s="68" t="s">
        <v>755</v>
      </c>
      <c r="C47" s="217">
        <v>13800</v>
      </c>
      <c r="D47" s="163"/>
      <c r="E47" s="76">
        <v>13800</v>
      </c>
      <c r="F47" s="42" t="s">
        <v>8</v>
      </c>
      <c r="G47" s="42" t="s">
        <v>204</v>
      </c>
      <c r="H47" s="75">
        <v>13800</v>
      </c>
      <c r="I47" s="42" t="s">
        <v>204</v>
      </c>
      <c r="J47" s="75">
        <v>13800</v>
      </c>
      <c r="K47" s="40" t="s">
        <v>6</v>
      </c>
      <c r="L47" s="50" t="s">
        <v>756</v>
      </c>
    </row>
    <row r="48" spans="1:12" s="23" customFormat="1" ht="24.75" customHeight="1" x14ac:dyDescent="0.2">
      <c r="A48" s="38"/>
      <c r="B48" s="36" t="s">
        <v>757</v>
      </c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752</v>
      </c>
    </row>
    <row r="49" spans="1:12" ht="27" customHeight="1" x14ac:dyDescent="0.2">
      <c r="A49" s="44">
        <v>18</v>
      </c>
      <c r="B49" s="112" t="s">
        <v>758</v>
      </c>
      <c r="C49" s="217">
        <v>557491</v>
      </c>
      <c r="D49" s="163"/>
      <c r="E49" s="75">
        <v>557491</v>
      </c>
      <c r="F49" s="79" t="s">
        <v>8</v>
      </c>
      <c r="G49" s="97" t="s">
        <v>736</v>
      </c>
      <c r="H49" s="78">
        <v>557491</v>
      </c>
      <c r="I49" s="97" t="s">
        <v>736</v>
      </c>
      <c r="J49" s="75">
        <v>557491</v>
      </c>
      <c r="K49" s="40" t="s">
        <v>6</v>
      </c>
      <c r="L49" s="50" t="s">
        <v>759</v>
      </c>
    </row>
    <row r="50" spans="1:12" ht="24.75" customHeight="1" x14ac:dyDescent="0.2">
      <c r="A50" s="38"/>
      <c r="B50" s="113" t="s">
        <v>760</v>
      </c>
      <c r="C50" s="172"/>
      <c r="D50" s="173"/>
      <c r="E50" s="74"/>
      <c r="F50" s="36"/>
      <c r="G50" s="35" t="s">
        <v>739</v>
      </c>
      <c r="H50" s="74"/>
      <c r="I50" s="35" t="s">
        <v>739</v>
      </c>
      <c r="J50" s="74"/>
      <c r="K50" s="33" t="s">
        <v>3</v>
      </c>
      <c r="L50" s="65" t="s">
        <v>752</v>
      </c>
    </row>
    <row r="51" spans="1:12" ht="25.5" customHeight="1" x14ac:dyDescent="0.2">
      <c r="A51" s="44">
        <v>19</v>
      </c>
      <c r="B51" s="68" t="s">
        <v>761</v>
      </c>
      <c r="C51" s="217">
        <v>540</v>
      </c>
      <c r="D51" s="163"/>
      <c r="E51" s="75">
        <v>540</v>
      </c>
      <c r="F51" s="79" t="s">
        <v>8</v>
      </c>
      <c r="G51" s="42" t="s">
        <v>204</v>
      </c>
      <c r="H51" s="78">
        <v>540</v>
      </c>
      <c r="I51" s="42" t="s">
        <v>204</v>
      </c>
      <c r="J51" s="75">
        <v>540</v>
      </c>
      <c r="K51" s="40" t="s">
        <v>6</v>
      </c>
      <c r="L51" s="50" t="s">
        <v>762</v>
      </c>
    </row>
    <row r="52" spans="1:12" ht="25.5" customHeight="1" x14ac:dyDescent="0.2">
      <c r="A52" s="38"/>
      <c r="B52" s="36" t="s">
        <v>763</v>
      </c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628</v>
      </c>
    </row>
    <row r="53" spans="1:12" ht="27.75" customHeight="1" x14ac:dyDescent="0.2">
      <c r="A53" s="44">
        <v>20</v>
      </c>
      <c r="B53" s="68" t="s">
        <v>249</v>
      </c>
      <c r="C53" s="217">
        <v>9000</v>
      </c>
      <c r="D53" s="163"/>
      <c r="E53" s="76">
        <v>9000</v>
      </c>
      <c r="F53" s="42" t="s">
        <v>8</v>
      </c>
      <c r="G53" s="42" t="s">
        <v>250</v>
      </c>
      <c r="H53" s="75">
        <v>9000</v>
      </c>
      <c r="I53" s="42" t="s">
        <v>250</v>
      </c>
      <c r="J53" s="75">
        <v>9000</v>
      </c>
      <c r="K53" s="40" t="s">
        <v>6</v>
      </c>
      <c r="L53" s="70" t="s">
        <v>764</v>
      </c>
    </row>
    <row r="54" spans="1:12" ht="27" customHeight="1" x14ac:dyDescent="0.2">
      <c r="A54" s="38"/>
      <c r="B54" s="77"/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628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702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703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18</v>
      </c>
      <c r="B62" s="68" t="s">
        <v>249</v>
      </c>
      <c r="C62" s="217">
        <v>9000</v>
      </c>
      <c r="D62" s="163"/>
      <c r="E62" s="75">
        <v>9000</v>
      </c>
      <c r="F62" s="79" t="s">
        <v>8</v>
      </c>
      <c r="G62" s="42" t="s">
        <v>253</v>
      </c>
      <c r="H62" s="78">
        <v>9000</v>
      </c>
      <c r="I62" s="42" t="s">
        <v>253</v>
      </c>
      <c r="J62" s="75">
        <v>9000</v>
      </c>
      <c r="K62" s="40" t="s">
        <v>6</v>
      </c>
      <c r="L62" s="70" t="s">
        <v>765</v>
      </c>
    </row>
    <row r="63" spans="1:12" ht="24.75" customHeight="1" x14ac:dyDescent="0.2">
      <c r="A63" s="38"/>
      <c r="B63" s="36"/>
      <c r="C63" s="172"/>
      <c r="D63" s="173"/>
      <c r="E63" s="74"/>
      <c r="F63" s="36"/>
      <c r="G63" s="47"/>
      <c r="H63" s="74"/>
      <c r="I63" s="47"/>
      <c r="J63" s="74"/>
      <c r="K63" s="33" t="s">
        <v>3</v>
      </c>
      <c r="L63" s="65" t="s">
        <v>628</v>
      </c>
    </row>
    <row r="64" spans="1:12" ht="24.75" customHeight="1" x14ac:dyDescent="0.2">
      <c r="A64" s="44">
        <v>19</v>
      </c>
      <c r="B64" s="68" t="s">
        <v>249</v>
      </c>
      <c r="C64" s="217">
        <v>9000</v>
      </c>
      <c r="D64" s="163"/>
      <c r="E64" s="75">
        <v>9000</v>
      </c>
      <c r="F64" s="79" t="s">
        <v>8</v>
      </c>
      <c r="G64" s="42" t="s">
        <v>255</v>
      </c>
      <c r="H64" s="78">
        <v>9000</v>
      </c>
      <c r="I64" s="42" t="s">
        <v>255</v>
      </c>
      <c r="J64" s="75">
        <v>9000</v>
      </c>
      <c r="K64" s="40" t="s">
        <v>6</v>
      </c>
      <c r="L64" s="70" t="s">
        <v>766</v>
      </c>
    </row>
    <row r="65" spans="1:12" ht="24.75" customHeight="1" x14ac:dyDescent="0.2">
      <c r="A65" s="49"/>
      <c r="B65" s="94"/>
      <c r="C65" s="227"/>
      <c r="D65" s="228"/>
      <c r="E65" s="105"/>
      <c r="F65" s="94"/>
      <c r="G65" s="47"/>
      <c r="H65" s="105"/>
      <c r="I65" s="47"/>
      <c r="J65" s="105"/>
      <c r="K65" s="45" t="s">
        <v>3</v>
      </c>
      <c r="L65" s="128" t="s">
        <v>628</v>
      </c>
    </row>
    <row r="66" spans="1:12" ht="24.75" customHeight="1" x14ac:dyDescent="0.3">
      <c r="A66" s="124"/>
      <c r="B66" s="124"/>
      <c r="C66" s="221">
        <f>SUM(C64,C62,C35:D53,C8:D26)</f>
        <v>1372592.05</v>
      </c>
      <c r="D66" s="222"/>
      <c r="E66" s="121">
        <f>SUM(E64,E62,E35:E53,E8:E26)</f>
        <v>1372592.05</v>
      </c>
      <c r="F66" s="120"/>
      <c r="G66" s="120"/>
      <c r="H66" s="121">
        <f>SUM(H64,H62,H35:H53,H8:H26)</f>
        <v>1372592.05</v>
      </c>
      <c r="I66" s="120"/>
      <c r="J66" s="121">
        <f>SUM(J64,J62,J35:J53,J8:J26)</f>
        <v>1372592.05</v>
      </c>
      <c r="K66" s="120"/>
      <c r="L66" s="120"/>
    </row>
    <row r="67" spans="1:12" ht="24.75" customHeight="1" x14ac:dyDescent="0.2"/>
    <row r="68" spans="1:12" ht="24.75" customHeight="1" x14ac:dyDescent="0.2"/>
    <row r="69" spans="1:12" ht="24.75" customHeight="1" x14ac:dyDescent="0.3">
      <c r="J69" s="160" t="s">
        <v>1</v>
      </c>
      <c r="K69" s="160"/>
    </row>
    <row r="70" spans="1:12" ht="24.75" customHeight="1" x14ac:dyDescent="0.2">
      <c r="J70" s="162" t="s">
        <v>0</v>
      </c>
      <c r="K70" s="162"/>
    </row>
    <row r="71" spans="1:12" ht="24.75" customHeight="1" x14ac:dyDescent="0.2"/>
    <row r="72" spans="1:12" ht="24.75" customHeight="1" x14ac:dyDescent="0.2"/>
    <row r="73" spans="1:12" ht="24.75" customHeight="1" x14ac:dyDescent="0.2"/>
    <row r="74" spans="1:12" ht="24.75" customHeight="1" x14ac:dyDescent="0.2"/>
    <row r="75" spans="1:12" ht="24.75" customHeight="1" x14ac:dyDescent="0.2"/>
    <row r="76" spans="1:12" ht="24.75" customHeight="1" x14ac:dyDescent="0.2"/>
    <row r="77" spans="1:12" ht="24.75" customHeight="1" x14ac:dyDescent="0.2"/>
  </sheetData>
  <mergeCells count="77">
    <mergeCell ref="J69:K69"/>
    <mergeCell ref="J70:K70"/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A58:L58"/>
    <mergeCell ref="A59:A61"/>
    <mergeCell ref="B59:B61"/>
    <mergeCell ref="C59:D61"/>
    <mergeCell ref="G59:H61"/>
    <mergeCell ref="I59:J61"/>
    <mergeCell ref="K59:K61"/>
    <mergeCell ref="L59:L61"/>
    <mergeCell ref="C62:D62"/>
    <mergeCell ref="C63:D63"/>
    <mergeCell ref="C64:D64"/>
    <mergeCell ref="C65:D65"/>
    <mergeCell ref="C66:D66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A4F6-8310-453F-B275-2849841D41B3}">
  <dimension ref="A1:L77"/>
  <sheetViews>
    <sheetView view="pageBreakPreview" topLeftCell="A52" zoomScale="90" zoomScaleNormal="100" zoomScaleSheetLayoutView="90" workbookViewId="0">
      <selection activeCell="K63" sqref="K63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767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768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8490</v>
      </c>
      <c r="D8" s="175"/>
      <c r="E8" s="98">
        <v>8490</v>
      </c>
      <c r="F8" s="42" t="s">
        <v>8</v>
      </c>
      <c r="G8" s="97" t="s">
        <v>46</v>
      </c>
      <c r="H8" s="76">
        <v>8490</v>
      </c>
      <c r="I8" s="42" t="s">
        <v>46</v>
      </c>
      <c r="J8" s="76">
        <v>8490</v>
      </c>
      <c r="K8" s="40" t="s">
        <v>6</v>
      </c>
      <c r="L8" s="86" t="s">
        <v>769</v>
      </c>
    </row>
    <row r="9" spans="1:12" ht="24.75" customHeight="1" x14ac:dyDescent="0.2">
      <c r="A9" s="38"/>
      <c r="B9" s="95" t="s">
        <v>770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771</v>
      </c>
    </row>
    <row r="10" spans="1:12" ht="24.75" customHeight="1" x14ac:dyDescent="0.2">
      <c r="A10" s="49">
        <v>2</v>
      </c>
      <c r="B10" s="68" t="s">
        <v>103</v>
      </c>
      <c r="C10" s="218">
        <v>52392</v>
      </c>
      <c r="D10" s="219"/>
      <c r="E10" s="96">
        <v>52392</v>
      </c>
      <c r="F10" s="42" t="s">
        <v>8</v>
      </c>
      <c r="G10" s="47" t="s">
        <v>46</v>
      </c>
      <c r="H10" s="96">
        <v>52392</v>
      </c>
      <c r="I10" s="47" t="s">
        <v>46</v>
      </c>
      <c r="J10" s="96">
        <v>52392</v>
      </c>
      <c r="K10" s="40" t="s">
        <v>6</v>
      </c>
      <c r="L10" s="86" t="s">
        <v>772</v>
      </c>
    </row>
    <row r="11" spans="1:12" ht="24.75" customHeight="1" x14ac:dyDescent="0.2">
      <c r="A11" s="49"/>
      <c r="B11" s="95" t="s">
        <v>773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771</v>
      </c>
    </row>
    <row r="12" spans="1:12" ht="24.75" customHeight="1" x14ac:dyDescent="0.2">
      <c r="A12" s="44">
        <v>3</v>
      </c>
      <c r="B12" s="92" t="s">
        <v>774</v>
      </c>
      <c r="C12" s="174">
        <v>32901</v>
      </c>
      <c r="D12" s="175"/>
      <c r="E12" s="76">
        <v>32901</v>
      </c>
      <c r="F12" s="42" t="s">
        <v>8</v>
      </c>
      <c r="G12" s="47" t="s">
        <v>94</v>
      </c>
      <c r="H12" s="76">
        <v>32901</v>
      </c>
      <c r="I12" s="47" t="s">
        <v>94</v>
      </c>
      <c r="J12" s="93">
        <v>32901</v>
      </c>
      <c r="K12" s="40" t="s">
        <v>6</v>
      </c>
      <c r="L12" s="50" t="s">
        <v>775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771</v>
      </c>
    </row>
    <row r="14" spans="1:12" ht="24.75" customHeight="1" x14ac:dyDescent="0.2">
      <c r="A14" s="49">
        <v>4</v>
      </c>
      <c r="B14" s="92" t="s">
        <v>507</v>
      </c>
      <c r="C14" s="161">
        <v>19475</v>
      </c>
      <c r="D14" s="163"/>
      <c r="E14" s="81">
        <v>19475</v>
      </c>
      <c r="F14" s="47" t="s">
        <v>8</v>
      </c>
      <c r="G14" s="47" t="s">
        <v>216</v>
      </c>
      <c r="H14" s="81">
        <v>19475</v>
      </c>
      <c r="I14" s="47" t="s">
        <v>216</v>
      </c>
      <c r="J14" s="81">
        <v>19475</v>
      </c>
      <c r="K14" s="45" t="s">
        <v>6</v>
      </c>
      <c r="L14" s="50" t="s">
        <v>776</v>
      </c>
    </row>
    <row r="15" spans="1:12" ht="24.75" customHeight="1" x14ac:dyDescent="0.3">
      <c r="A15" s="38"/>
      <c r="B15" s="90" t="s">
        <v>480</v>
      </c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777</v>
      </c>
    </row>
    <row r="16" spans="1:12" ht="24.75" customHeight="1" x14ac:dyDescent="0.2">
      <c r="A16" s="88">
        <v>5</v>
      </c>
      <c r="B16" s="94" t="s">
        <v>778</v>
      </c>
      <c r="C16" s="174">
        <v>5000</v>
      </c>
      <c r="D16" s="175"/>
      <c r="E16" s="76">
        <v>5000</v>
      </c>
      <c r="F16" s="42" t="s">
        <v>8</v>
      </c>
      <c r="G16" s="42" t="s">
        <v>216</v>
      </c>
      <c r="H16" s="76">
        <v>5000</v>
      </c>
      <c r="I16" s="42" t="s">
        <v>216</v>
      </c>
      <c r="J16" s="76">
        <v>5000</v>
      </c>
      <c r="K16" s="40" t="s">
        <v>6</v>
      </c>
      <c r="L16" s="50" t="s">
        <v>779</v>
      </c>
    </row>
    <row r="17" spans="1:12" ht="24.75" customHeight="1" x14ac:dyDescent="0.2">
      <c r="A17" s="85"/>
      <c r="B17" s="36" t="s">
        <v>196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777</v>
      </c>
    </row>
    <row r="18" spans="1:12" s="23" customFormat="1" ht="24.75" customHeight="1" x14ac:dyDescent="0.2">
      <c r="A18" s="47">
        <v>6</v>
      </c>
      <c r="B18" s="125" t="s">
        <v>780</v>
      </c>
      <c r="C18" s="217">
        <v>760</v>
      </c>
      <c r="D18" s="163"/>
      <c r="E18" s="81">
        <v>760</v>
      </c>
      <c r="F18" s="47" t="s">
        <v>8</v>
      </c>
      <c r="G18" s="42" t="s">
        <v>216</v>
      </c>
      <c r="H18" s="81">
        <v>760</v>
      </c>
      <c r="I18" s="42" t="s">
        <v>216</v>
      </c>
      <c r="J18" s="81">
        <v>760</v>
      </c>
      <c r="K18" s="45" t="s">
        <v>6</v>
      </c>
      <c r="L18" s="50" t="s">
        <v>781</v>
      </c>
    </row>
    <row r="19" spans="1:12" ht="24.75" customHeight="1" x14ac:dyDescent="0.2">
      <c r="A19" s="35"/>
      <c r="B19" s="80" t="s">
        <v>782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783</v>
      </c>
    </row>
    <row r="20" spans="1:12" ht="24.75" customHeight="1" x14ac:dyDescent="0.2">
      <c r="A20" s="44">
        <v>7</v>
      </c>
      <c r="B20" s="106" t="s">
        <v>784</v>
      </c>
      <c r="C20" s="217">
        <v>14200</v>
      </c>
      <c r="D20" s="163"/>
      <c r="E20" s="76">
        <v>14200</v>
      </c>
      <c r="F20" s="42" t="s">
        <v>8</v>
      </c>
      <c r="G20" s="42" t="s">
        <v>785</v>
      </c>
      <c r="H20" s="75">
        <v>14200</v>
      </c>
      <c r="I20" s="42" t="s">
        <v>785</v>
      </c>
      <c r="J20" s="75">
        <v>14200</v>
      </c>
      <c r="K20" s="40" t="s">
        <v>6</v>
      </c>
      <c r="L20" s="50" t="s">
        <v>786</v>
      </c>
    </row>
    <row r="21" spans="1:12" ht="24.75" customHeight="1" x14ac:dyDescent="0.2">
      <c r="A21" s="38"/>
      <c r="B21" s="80" t="s">
        <v>436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787</v>
      </c>
    </row>
    <row r="22" spans="1:12" ht="24.75" customHeight="1" x14ac:dyDescent="0.2">
      <c r="A22" s="44">
        <v>8</v>
      </c>
      <c r="B22" s="68" t="s">
        <v>788</v>
      </c>
      <c r="C22" s="217">
        <v>2800</v>
      </c>
      <c r="D22" s="163"/>
      <c r="E22" s="75">
        <v>2800</v>
      </c>
      <c r="F22" s="79" t="s">
        <v>8</v>
      </c>
      <c r="G22" s="42" t="s">
        <v>150</v>
      </c>
      <c r="H22" s="78">
        <v>2800</v>
      </c>
      <c r="I22" s="42" t="s">
        <v>150</v>
      </c>
      <c r="J22" s="75">
        <v>2800</v>
      </c>
      <c r="K22" s="40" t="s">
        <v>6</v>
      </c>
      <c r="L22" s="50" t="s">
        <v>789</v>
      </c>
    </row>
    <row r="23" spans="1:12" ht="24.75" customHeight="1" x14ac:dyDescent="0.2">
      <c r="A23" s="38"/>
      <c r="B23" s="36" t="s">
        <v>790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787</v>
      </c>
    </row>
    <row r="24" spans="1:12" ht="25.5" customHeight="1" x14ac:dyDescent="0.2">
      <c r="A24" s="44">
        <v>9</v>
      </c>
      <c r="B24" s="125" t="s">
        <v>791</v>
      </c>
      <c r="C24" s="217">
        <v>13600</v>
      </c>
      <c r="D24" s="163"/>
      <c r="E24" s="76">
        <v>13600</v>
      </c>
      <c r="F24" s="42" t="s">
        <v>8</v>
      </c>
      <c r="G24" s="42" t="s">
        <v>792</v>
      </c>
      <c r="H24" s="75">
        <v>13600</v>
      </c>
      <c r="I24" s="42" t="s">
        <v>792</v>
      </c>
      <c r="J24" s="75">
        <v>13600</v>
      </c>
      <c r="K24" s="40" t="s">
        <v>6</v>
      </c>
      <c r="L24" s="50" t="s">
        <v>793</v>
      </c>
    </row>
    <row r="25" spans="1:12" ht="24.75" customHeight="1" x14ac:dyDescent="0.2">
      <c r="A25" s="38"/>
      <c r="B25" s="77" t="s">
        <v>794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787</v>
      </c>
    </row>
    <row r="26" spans="1:12" ht="24.75" customHeight="1" x14ac:dyDescent="0.2">
      <c r="A26" s="44">
        <v>10</v>
      </c>
      <c r="B26" s="106" t="s">
        <v>795</v>
      </c>
      <c r="C26" s="170">
        <v>81405</v>
      </c>
      <c r="D26" s="171"/>
      <c r="E26" s="76">
        <v>81405</v>
      </c>
      <c r="F26" s="42" t="s">
        <v>8</v>
      </c>
      <c r="G26" s="42" t="s">
        <v>690</v>
      </c>
      <c r="H26" s="75">
        <v>81405</v>
      </c>
      <c r="I26" s="42" t="s">
        <v>690</v>
      </c>
      <c r="J26" s="75">
        <v>81405</v>
      </c>
      <c r="K26" s="40" t="s">
        <v>6</v>
      </c>
      <c r="L26" s="50" t="s">
        <v>796</v>
      </c>
    </row>
    <row r="27" spans="1:12" ht="24.75" customHeight="1" x14ac:dyDescent="0.2">
      <c r="A27" s="38"/>
      <c r="B27" s="77" t="s">
        <v>797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798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767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768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99" t="s">
        <v>799</v>
      </c>
      <c r="C35" s="174">
        <v>25400</v>
      </c>
      <c r="D35" s="175"/>
      <c r="E35" s="98">
        <v>25400</v>
      </c>
      <c r="F35" s="42" t="s">
        <v>8</v>
      </c>
      <c r="G35" s="97" t="s">
        <v>275</v>
      </c>
      <c r="H35" s="76">
        <v>25400</v>
      </c>
      <c r="I35" s="97" t="s">
        <v>275</v>
      </c>
      <c r="J35" s="76">
        <v>25400</v>
      </c>
      <c r="K35" s="40" t="s">
        <v>6</v>
      </c>
      <c r="L35" s="50" t="s">
        <v>800</v>
      </c>
    </row>
    <row r="36" spans="1:12" ht="24.75" customHeight="1" x14ac:dyDescent="0.2">
      <c r="A36" s="38"/>
      <c r="B36" s="95" t="s">
        <v>162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798</v>
      </c>
    </row>
    <row r="37" spans="1:12" ht="24.75" customHeight="1" x14ac:dyDescent="0.2">
      <c r="A37" s="49">
        <v>12</v>
      </c>
      <c r="B37" s="68" t="s">
        <v>801</v>
      </c>
      <c r="C37" s="218">
        <v>900</v>
      </c>
      <c r="D37" s="219"/>
      <c r="E37" s="96">
        <v>900</v>
      </c>
      <c r="F37" s="42" t="s">
        <v>8</v>
      </c>
      <c r="G37" s="47" t="s">
        <v>46</v>
      </c>
      <c r="H37" s="96">
        <v>900</v>
      </c>
      <c r="I37" s="47" t="s">
        <v>46</v>
      </c>
      <c r="J37" s="96">
        <v>900</v>
      </c>
      <c r="K37" s="40" t="s">
        <v>6</v>
      </c>
      <c r="L37" s="50" t="s">
        <v>802</v>
      </c>
    </row>
    <row r="38" spans="1:12" ht="24.75" customHeight="1" x14ac:dyDescent="0.2">
      <c r="A38" s="49"/>
      <c r="B38" s="95" t="s">
        <v>476</v>
      </c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803</v>
      </c>
    </row>
    <row r="39" spans="1:12" ht="24.75" customHeight="1" x14ac:dyDescent="0.2">
      <c r="A39" s="44">
        <v>13</v>
      </c>
      <c r="B39" s="109" t="s">
        <v>804</v>
      </c>
      <c r="C39" s="174">
        <v>1065</v>
      </c>
      <c r="D39" s="175"/>
      <c r="E39" s="76">
        <v>1065</v>
      </c>
      <c r="F39" s="42" t="s">
        <v>8</v>
      </c>
      <c r="G39" s="47" t="s">
        <v>204</v>
      </c>
      <c r="H39" s="76">
        <v>1065</v>
      </c>
      <c r="I39" s="47" t="s">
        <v>204</v>
      </c>
      <c r="J39" s="93">
        <v>1065</v>
      </c>
      <c r="K39" s="40" t="s">
        <v>6</v>
      </c>
      <c r="L39" s="50" t="s">
        <v>805</v>
      </c>
    </row>
    <row r="40" spans="1:12" ht="24.75" customHeight="1" x14ac:dyDescent="0.3">
      <c r="A40" s="38"/>
      <c r="B40" s="108" t="s">
        <v>806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807</v>
      </c>
    </row>
    <row r="41" spans="1:12" ht="24.75" customHeight="1" x14ac:dyDescent="0.2">
      <c r="A41" s="49">
        <v>14</v>
      </c>
      <c r="B41" s="92" t="s">
        <v>808</v>
      </c>
      <c r="C41" s="161">
        <v>25300</v>
      </c>
      <c r="D41" s="163"/>
      <c r="E41" s="81">
        <v>25300</v>
      </c>
      <c r="F41" s="47" t="s">
        <v>8</v>
      </c>
      <c r="G41" s="47" t="s">
        <v>585</v>
      </c>
      <c r="H41" s="81">
        <v>25300</v>
      </c>
      <c r="I41" s="47" t="s">
        <v>585</v>
      </c>
      <c r="J41" s="81">
        <v>25300</v>
      </c>
      <c r="K41" s="45" t="s">
        <v>6</v>
      </c>
      <c r="L41" s="50" t="s">
        <v>809</v>
      </c>
    </row>
    <row r="42" spans="1:12" ht="24.75" customHeight="1" x14ac:dyDescent="0.3">
      <c r="A42" s="38"/>
      <c r="B42" s="90" t="s">
        <v>476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810</v>
      </c>
    </row>
    <row r="43" spans="1:12" ht="24.75" customHeight="1" x14ac:dyDescent="0.2">
      <c r="A43" s="88">
        <v>15</v>
      </c>
      <c r="B43" s="87" t="s">
        <v>811</v>
      </c>
      <c r="C43" s="174">
        <v>3500</v>
      </c>
      <c r="D43" s="175"/>
      <c r="E43" s="76">
        <v>3500</v>
      </c>
      <c r="F43" s="42" t="s">
        <v>8</v>
      </c>
      <c r="G43" s="42" t="s">
        <v>812</v>
      </c>
      <c r="H43" s="76">
        <v>3500</v>
      </c>
      <c r="I43" s="42" t="s">
        <v>812</v>
      </c>
      <c r="J43" s="76">
        <v>3500</v>
      </c>
      <c r="K43" s="40" t="s">
        <v>6</v>
      </c>
      <c r="L43" s="50" t="s">
        <v>813</v>
      </c>
    </row>
    <row r="44" spans="1:12" ht="24.75" customHeight="1" x14ac:dyDescent="0.2">
      <c r="A44" s="85"/>
      <c r="B44" s="129"/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810</v>
      </c>
    </row>
    <row r="45" spans="1:12" ht="24.75" customHeight="1" x14ac:dyDescent="0.2">
      <c r="A45" s="47">
        <v>16</v>
      </c>
      <c r="B45" s="68" t="s">
        <v>249</v>
      </c>
      <c r="C45" s="217">
        <v>45000</v>
      </c>
      <c r="D45" s="163"/>
      <c r="E45" s="81">
        <v>45000</v>
      </c>
      <c r="F45" s="47" t="s">
        <v>8</v>
      </c>
      <c r="G45" s="68" t="s">
        <v>814</v>
      </c>
      <c r="H45" s="81">
        <v>45000</v>
      </c>
      <c r="I45" s="68" t="s">
        <v>814</v>
      </c>
      <c r="J45" s="81">
        <v>45000</v>
      </c>
      <c r="K45" s="45" t="s">
        <v>6</v>
      </c>
      <c r="L45" s="70" t="s">
        <v>815</v>
      </c>
    </row>
    <row r="46" spans="1:12" ht="24.75" customHeight="1" x14ac:dyDescent="0.2">
      <c r="A46" s="35"/>
      <c r="B46" s="80"/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816</v>
      </c>
    </row>
    <row r="47" spans="1:12" s="23" customFormat="1" ht="24.75" customHeight="1" x14ac:dyDescent="0.2">
      <c r="A47" s="44">
        <v>17</v>
      </c>
      <c r="B47" s="68" t="s">
        <v>249</v>
      </c>
      <c r="C47" s="217">
        <v>9000</v>
      </c>
      <c r="D47" s="163"/>
      <c r="E47" s="76">
        <v>9000</v>
      </c>
      <c r="F47" s="42" t="s">
        <v>8</v>
      </c>
      <c r="G47" s="42" t="s">
        <v>250</v>
      </c>
      <c r="H47" s="75">
        <v>9000</v>
      </c>
      <c r="I47" s="42" t="s">
        <v>250</v>
      </c>
      <c r="J47" s="75">
        <v>9000</v>
      </c>
      <c r="K47" s="40" t="s">
        <v>6</v>
      </c>
      <c r="L47" s="70" t="s">
        <v>817</v>
      </c>
    </row>
    <row r="48" spans="1:12" s="23" customFormat="1" ht="24.75" customHeight="1" x14ac:dyDescent="0.2">
      <c r="A48" s="38"/>
      <c r="B48" s="36"/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816</v>
      </c>
    </row>
    <row r="49" spans="1:12" ht="27" customHeight="1" x14ac:dyDescent="0.2">
      <c r="A49" s="44">
        <v>18</v>
      </c>
      <c r="B49" s="68" t="s">
        <v>249</v>
      </c>
      <c r="C49" s="217">
        <v>9000</v>
      </c>
      <c r="D49" s="163"/>
      <c r="E49" s="75">
        <v>9000</v>
      </c>
      <c r="F49" s="79" t="s">
        <v>8</v>
      </c>
      <c r="G49" s="42" t="s">
        <v>253</v>
      </c>
      <c r="H49" s="78">
        <v>9000</v>
      </c>
      <c r="I49" s="42" t="s">
        <v>253</v>
      </c>
      <c r="J49" s="75">
        <v>9000</v>
      </c>
      <c r="K49" s="40" t="s">
        <v>6</v>
      </c>
      <c r="L49" s="70" t="s">
        <v>818</v>
      </c>
    </row>
    <row r="50" spans="1:12" ht="24.75" customHeight="1" x14ac:dyDescent="0.2">
      <c r="A50" s="38"/>
      <c r="B50" s="36"/>
      <c r="C50" s="172"/>
      <c r="D50" s="173"/>
      <c r="E50" s="74"/>
      <c r="F50" s="36"/>
      <c r="G50" s="47"/>
      <c r="H50" s="74"/>
      <c r="I50" s="47"/>
      <c r="J50" s="74"/>
      <c r="K50" s="33" t="s">
        <v>3</v>
      </c>
      <c r="L50" s="65" t="s">
        <v>816</v>
      </c>
    </row>
    <row r="51" spans="1:12" ht="25.5" customHeight="1" x14ac:dyDescent="0.2">
      <c r="A51" s="44">
        <v>19</v>
      </c>
      <c r="B51" s="68" t="s">
        <v>249</v>
      </c>
      <c r="C51" s="217">
        <v>9000</v>
      </c>
      <c r="D51" s="163"/>
      <c r="E51" s="75">
        <v>9000</v>
      </c>
      <c r="F51" s="79" t="s">
        <v>8</v>
      </c>
      <c r="G51" s="42" t="s">
        <v>255</v>
      </c>
      <c r="H51" s="78">
        <v>9000</v>
      </c>
      <c r="I51" s="42" t="s">
        <v>255</v>
      </c>
      <c r="J51" s="75">
        <v>9000</v>
      </c>
      <c r="K51" s="40" t="s">
        <v>6</v>
      </c>
      <c r="L51" s="70" t="s">
        <v>819</v>
      </c>
    </row>
    <row r="52" spans="1:12" ht="25.5" customHeight="1" x14ac:dyDescent="0.2">
      <c r="A52" s="38"/>
      <c r="B52" s="36"/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816</v>
      </c>
    </row>
    <row r="53" spans="1:12" ht="27.75" customHeight="1" x14ac:dyDescent="0.2">
      <c r="A53" s="44">
        <v>20</v>
      </c>
      <c r="B53" s="68" t="s">
        <v>249</v>
      </c>
      <c r="C53" s="217">
        <v>45000</v>
      </c>
      <c r="D53" s="163"/>
      <c r="E53" s="76">
        <v>45000</v>
      </c>
      <c r="F53" s="42" t="s">
        <v>8</v>
      </c>
      <c r="G53" s="42" t="s">
        <v>820</v>
      </c>
      <c r="H53" s="75">
        <v>45000</v>
      </c>
      <c r="I53" s="42" t="s">
        <v>820</v>
      </c>
      <c r="J53" s="75">
        <v>45000</v>
      </c>
      <c r="K53" s="40" t="s">
        <v>6</v>
      </c>
      <c r="L53" s="70" t="s">
        <v>821</v>
      </c>
    </row>
    <row r="54" spans="1:12" ht="27" customHeight="1" x14ac:dyDescent="0.2">
      <c r="A54" s="38"/>
      <c r="B54" s="77"/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816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767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768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31"/>
      <c r="B62" s="30"/>
      <c r="C62" s="229">
        <f>SUM(C53,C35:D51,C8:D26)</f>
        <v>404188</v>
      </c>
      <c r="D62" s="230"/>
      <c r="E62" s="29">
        <f>SUM(E53,E35:E51,E8:E26)</f>
        <v>404188</v>
      </c>
      <c r="F62" s="29"/>
      <c r="G62" s="29"/>
      <c r="H62" s="29">
        <f>SUM(H53,H35:H51,H8:H26)</f>
        <v>404188</v>
      </c>
      <c r="I62" s="29"/>
      <c r="J62" s="29">
        <f>SUM(J53,J35:J51,J8:J26)</f>
        <v>404188</v>
      </c>
      <c r="K62" s="28"/>
      <c r="L62" s="27"/>
    </row>
    <row r="63" spans="1:12" ht="24.75" customHeight="1" x14ac:dyDescent="0.2">
      <c r="A63" s="8"/>
      <c r="B63" s="13"/>
      <c r="C63" s="26"/>
      <c r="D63" s="26"/>
      <c r="E63" s="25"/>
      <c r="F63" s="8"/>
      <c r="G63" s="8"/>
      <c r="H63" s="7"/>
      <c r="I63" s="7"/>
      <c r="J63" s="7"/>
      <c r="K63" s="6"/>
      <c r="L63" s="24"/>
    </row>
    <row r="64" spans="1:12" ht="24.75" customHeight="1" x14ac:dyDescent="0.3">
      <c r="A64" s="2"/>
      <c r="B64" s="13"/>
      <c r="C64" s="22"/>
      <c r="D64" s="22"/>
      <c r="E64" s="7"/>
      <c r="F64" s="8"/>
      <c r="G64" s="8"/>
      <c r="H64" s="7"/>
      <c r="I64" s="8"/>
      <c r="J64" s="160" t="s">
        <v>1</v>
      </c>
      <c r="K64" s="160"/>
      <c r="L64" s="21"/>
    </row>
    <row r="65" spans="1:12" ht="24.75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162" t="s">
        <v>0</v>
      </c>
      <c r="K65" s="162"/>
      <c r="L65" s="20"/>
    </row>
    <row r="66" spans="1:12" ht="24.75" customHeight="1" x14ac:dyDescent="0.2"/>
    <row r="67" spans="1:12" ht="24.75" customHeight="1" x14ac:dyDescent="0.2"/>
    <row r="68" spans="1:12" ht="24.75" customHeight="1" x14ac:dyDescent="0.2"/>
    <row r="69" spans="1:12" ht="24.75" customHeight="1" x14ac:dyDescent="0.2"/>
    <row r="70" spans="1:12" ht="24.75" customHeight="1" x14ac:dyDescent="0.2"/>
    <row r="71" spans="1:12" ht="24.75" customHeight="1" x14ac:dyDescent="0.2"/>
    <row r="72" spans="1:12" ht="24.75" customHeight="1" x14ac:dyDescent="0.2"/>
    <row r="73" spans="1:12" ht="24.75" customHeight="1" x14ac:dyDescent="0.2"/>
    <row r="74" spans="1:12" ht="24.75" customHeight="1" x14ac:dyDescent="0.2"/>
    <row r="75" spans="1:12" ht="24.75" customHeight="1" x14ac:dyDescent="0.2"/>
    <row r="76" spans="1:12" ht="24.75" customHeight="1" x14ac:dyDescent="0.2"/>
    <row r="77" spans="1:12" ht="24.75" customHeight="1" x14ac:dyDescent="0.2"/>
  </sheetData>
  <mergeCells count="73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C62:D62"/>
    <mergeCell ref="J64:K64"/>
    <mergeCell ref="J65:K65"/>
    <mergeCell ref="A58:L58"/>
    <mergeCell ref="A59:A61"/>
    <mergeCell ref="B59:B61"/>
    <mergeCell ref="C59:D61"/>
    <mergeCell ref="G59:H61"/>
    <mergeCell ref="I59:J61"/>
    <mergeCell ref="K59:K61"/>
    <mergeCell ref="L59:L61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FEB6-9C59-4007-96D0-28DE550448ED}">
  <dimension ref="A1:L72"/>
  <sheetViews>
    <sheetView view="pageBreakPreview" zoomScale="90" zoomScaleNormal="100" zoomScaleSheetLayoutView="90" workbookViewId="0">
      <selection activeCell="F43" sqref="F43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130" t="s">
        <v>43</v>
      </c>
    </row>
    <row r="2" spans="1:12" ht="24.75" customHeight="1" x14ac:dyDescent="0.2">
      <c r="A2" s="234" t="s">
        <v>822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24.75" customHeight="1" x14ac:dyDescent="0.2">
      <c r="A3" s="234" t="s">
        <v>41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</row>
    <row r="4" spans="1:12" ht="24.75" customHeight="1" x14ac:dyDescent="0.2">
      <c r="A4" s="235" t="s">
        <v>823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0.2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12628</v>
      </c>
      <c r="D8" s="175"/>
      <c r="E8" s="98">
        <v>12628</v>
      </c>
      <c r="F8" s="42" t="s">
        <v>8</v>
      </c>
      <c r="G8" s="97" t="s">
        <v>46</v>
      </c>
      <c r="H8" s="76">
        <v>12628</v>
      </c>
      <c r="I8" s="42" t="s">
        <v>46</v>
      </c>
      <c r="J8" s="76">
        <v>12628</v>
      </c>
      <c r="K8" s="40" t="s">
        <v>6</v>
      </c>
      <c r="L8" s="86" t="s">
        <v>824</v>
      </c>
    </row>
    <row r="9" spans="1:12" ht="24.75" customHeight="1" x14ac:dyDescent="0.2">
      <c r="A9" s="38"/>
      <c r="B9" s="95" t="s">
        <v>825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826</v>
      </c>
    </row>
    <row r="10" spans="1:12" ht="24.75" customHeight="1" x14ac:dyDescent="0.2">
      <c r="A10" s="49">
        <v>2</v>
      </c>
      <c r="B10" s="68" t="s">
        <v>103</v>
      </c>
      <c r="C10" s="218">
        <v>54113.5</v>
      </c>
      <c r="D10" s="219"/>
      <c r="E10" s="96">
        <v>54113.5</v>
      </c>
      <c r="F10" s="42" t="s">
        <v>8</v>
      </c>
      <c r="G10" s="47" t="s">
        <v>46</v>
      </c>
      <c r="H10" s="96">
        <v>54113.5</v>
      </c>
      <c r="I10" s="47" t="s">
        <v>46</v>
      </c>
      <c r="J10" s="96">
        <v>54113.5</v>
      </c>
      <c r="K10" s="40" t="s">
        <v>6</v>
      </c>
      <c r="L10" s="86" t="s">
        <v>827</v>
      </c>
    </row>
    <row r="11" spans="1:12" ht="24.75" customHeight="1" x14ac:dyDescent="0.2">
      <c r="A11" s="49"/>
      <c r="B11" s="95" t="s">
        <v>828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826</v>
      </c>
    </row>
    <row r="12" spans="1:12" ht="24.75" customHeight="1" x14ac:dyDescent="0.2">
      <c r="A12" s="44">
        <v>3</v>
      </c>
      <c r="B12" s="92" t="s">
        <v>829</v>
      </c>
      <c r="C12" s="174">
        <v>28558.75</v>
      </c>
      <c r="D12" s="175"/>
      <c r="E12" s="76">
        <v>28558.75</v>
      </c>
      <c r="F12" s="42" t="s">
        <v>8</v>
      </c>
      <c r="G12" s="47" t="s">
        <v>94</v>
      </c>
      <c r="H12" s="76">
        <v>28558.75</v>
      </c>
      <c r="I12" s="47" t="s">
        <v>94</v>
      </c>
      <c r="J12" s="93">
        <v>28558.75</v>
      </c>
      <c r="K12" s="40" t="s">
        <v>6</v>
      </c>
      <c r="L12" s="50" t="s">
        <v>830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826</v>
      </c>
    </row>
    <row r="14" spans="1:12" ht="24.75" customHeight="1" x14ac:dyDescent="0.2">
      <c r="A14" s="49">
        <v>4</v>
      </c>
      <c r="B14" s="92" t="s">
        <v>831</v>
      </c>
      <c r="C14" s="161">
        <v>955</v>
      </c>
      <c r="D14" s="163"/>
      <c r="E14" s="81">
        <v>955</v>
      </c>
      <c r="F14" s="47" t="s">
        <v>8</v>
      </c>
      <c r="G14" s="47" t="s">
        <v>46</v>
      </c>
      <c r="H14" s="81">
        <v>955</v>
      </c>
      <c r="I14" s="47" t="s">
        <v>46</v>
      </c>
      <c r="J14" s="81">
        <v>955</v>
      </c>
      <c r="K14" s="45" t="s">
        <v>6</v>
      </c>
      <c r="L14" s="50" t="s">
        <v>832</v>
      </c>
    </row>
    <row r="15" spans="1:12" ht="24.75" customHeight="1" x14ac:dyDescent="0.3">
      <c r="A15" s="38"/>
      <c r="B15" s="90"/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833</v>
      </c>
    </row>
    <row r="16" spans="1:12" ht="24.75" customHeight="1" x14ac:dyDescent="0.2">
      <c r="A16" s="88">
        <v>5</v>
      </c>
      <c r="B16" s="94" t="s">
        <v>834</v>
      </c>
      <c r="C16" s="174">
        <v>7126000</v>
      </c>
      <c r="D16" s="175"/>
      <c r="E16" s="76">
        <v>7126000</v>
      </c>
      <c r="F16" s="42" t="s">
        <v>8</v>
      </c>
      <c r="G16" s="42" t="s">
        <v>835</v>
      </c>
      <c r="H16" s="76">
        <v>7126000</v>
      </c>
      <c r="I16" s="42" t="s">
        <v>835</v>
      </c>
      <c r="J16" s="76">
        <v>7126000</v>
      </c>
      <c r="K16" s="40" t="s">
        <v>6</v>
      </c>
      <c r="L16" s="131" t="s">
        <v>836</v>
      </c>
    </row>
    <row r="17" spans="1:12" ht="24.75" customHeight="1" x14ac:dyDescent="0.2">
      <c r="A17" s="85"/>
      <c r="B17" s="36" t="s">
        <v>837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838</v>
      </c>
    </row>
    <row r="18" spans="1:12" s="23" customFormat="1" ht="24.75" customHeight="1" x14ac:dyDescent="0.2">
      <c r="A18" s="47">
        <v>6</v>
      </c>
      <c r="B18" s="94" t="s">
        <v>834</v>
      </c>
      <c r="C18" s="217">
        <v>7125000</v>
      </c>
      <c r="D18" s="163"/>
      <c r="E18" s="81">
        <v>7125000</v>
      </c>
      <c r="F18" s="47" t="s">
        <v>8</v>
      </c>
      <c r="G18" s="42" t="s">
        <v>839</v>
      </c>
      <c r="H18" s="81">
        <v>7125000</v>
      </c>
      <c r="I18" s="42" t="s">
        <v>839</v>
      </c>
      <c r="J18" s="81">
        <v>7125000</v>
      </c>
      <c r="K18" s="45" t="s">
        <v>6</v>
      </c>
      <c r="L18" s="131" t="s">
        <v>840</v>
      </c>
    </row>
    <row r="19" spans="1:12" ht="24.75" customHeight="1" x14ac:dyDescent="0.2">
      <c r="A19" s="35"/>
      <c r="B19" s="36" t="s">
        <v>841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838</v>
      </c>
    </row>
    <row r="20" spans="1:12" ht="24.75" customHeight="1" x14ac:dyDescent="0.2">
      <c r="A20" s="44">
        <v>7</v>
      </c>
      <c r="B20" s="94" t="s">
        <v>842</v>
      </c>
      <c r="C20" s="217">
        <v>780</v>
      </c>
      <c r="D20" s="163"/>
      <c r="E20" s="76">
        <v>780</v>
      </c>
      <c r="F20" s="42" t="s">
        <v>8</v>
      </c>
      <c r="G20" s="42" t="s">
        <v>216</v>
      </c>
      <c r="H20" s="75">
        <v>780</v>
      </c>
      <c r="I20" s="42" t="s">
        <v>216</v>
      </c>
      <c r="J20" s="75">
        <v>780</v>
      </c>
      <c r="K20" s="40" t="s">
        <v>6</v>
      </c>
      <c r="L20" s="50" t="s">
        <v>843</v>
      </c>
    </row>
    <row r="21" spans="1:12" ht="24.75" customHeight="1" x14ac:dyDescent="0.2">
      <c r="A21" s="38"/>
      <c r="B21" s="36" t="s">
        <v>844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845</v>
      </c>
    </row>
    <row r="22" spans="1:12" ht="24.75" customHeight="1" x14ac:dyDescent="0.2">
      <c r="A22" s="44">
        <v>8</v>
      </c>
      <c r="B22" s="87" t="s">
        <v>846</v>
      </c>
      <c r="C22" s="217">
        <v>20880</v>
      </c>
      <c r="D22" s="163"/>
      <c r="E22" s="75">
        <v>20880</v>
      </c>
      <c r="F22" s="79" t="s">
        <v>8</v>
      </c>
      <c r="G22" s="42" t="s">
        <v>673</v>
      </c>
      <c r="H22" s="78">
        <v>20880</v>
      </c>
      <c r="I22" s="42" t="s">
        <v>673</v>
      </c>
      <c r="J22" s="75">
        <v>20880</v>
      </c>
      <c r="K22" s="40" t="s">
        <v>6</v>
      </c>
      <c r="L22" s="50" t="s">
        <v>847</v>
      </c>
    </row>
    <row r="23" spans="1:12" ht="24.75" customHeight="1" x14ac:dyDescent="0.2">
      <c r="A23" s="38"/>
      <c r="B23" s="36" t="s">
        <v>848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845</v>
      </c>
    </row>
    <row r="24" spans="1:12" ht="25.5" customHeight="1" x14ac:dyDescent="0.2">
      <c r="A24" s="44">
        <v>9</v>
      </c>
      <c r="B24" s="68" t="s">
        <v>849</v>
      </c>
      <c r="C24" s="217">
        <v>499000</v>
      </c>
      <c r="D24" s="163"/>
      <c r="E24" s="76">
        <v>499000</v>
      </c>
      <c r="F24" s="42" t="s">
        <v>8</v>
      </c>
      <c r="G24" s="42" t="s">
        <v>748</v>
      </c>
      <c r="H24" s="75">
        <v>499000</v>
      </c>
      <c r="I24" s="42" t="s">
        <v>748</v>
      </c>
      <c r="J24" s="75">
        <v>499000</v>
      </c>
      <c r="K24" s="40" t="s">
        <v>6</v>
      </c>
      <c r="L24" s="101" t="s">
        <v>850</v>
      </c>
    </row>
    <row r="25" spans="1:12" ht="24.75" customHeight="1" x14ac:dyDescent="0.2">
      <c r="A25" s="38"/>
      <c r="B25" s="77"/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845</v>
      </c>
    </row>
    <row r="26" spans="1:12" ht="24.75" customHeight="1" x14ac:dyDescent="0.2">
      <c r="A26" s="44">
        <v>10</v>
      </c>
      <c r="B26" s="68" t="s">
        <v>851</v>
      </c>
      <c r="C26" s="170">
        <v>6008</v>
      </c>
      <c r="D26" s="171"/>
      <c r="E26" s="76">
        <v>6008</v>
      </c>
      <c r="F26" s="42" t="s">
        <v>8</v>
      </c>
      <c r="G26" s="42" t="s">
        <v>123</v>
      </c>
      <c r="H26" s="75">
        <v>6008</v>
      </c>
      <c r="I26" s="42" t="s">
        <v>123</v>
      </c>
      <c r="J26" s="75">
        <v>6008</v>
      </c>
      <c r="K26" s="40" t="s">
        <v>6</v>
      </c>
      <c r="L26" s="50" t="s">
        <v>852</v>
      </c>
    </row>
    <row r="27" spans="1:12" ht="29.25" customHeight="1" x14ac:dyDescent="0.2">
      <c r="A27" s="38"/>
      <c r="B27" s="36" t="s">
        <v>17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853</v>
      </c>
    </row>
    <row r="28" spans="1:12" ht="24" customHeight="1" x14ac:dyDescent="0.2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0" t="s">
        <v>43</v>
      </c>
    </row>
    <row r="29" spans="1:12" ht="22.5" customHeight="1" x14ac:dyDescent="0.2">
      <c r="A29" s="234" t="s">
        <v>822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</row>
    <row r="30" spans="1:12" ht="22.5" customHeight="1" x14ac:dyDescent="0.2">
      <c r="A30" s="234" t="s">
        <v>41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</row>
    <row r="31" spans="1:12" ht="21" customHeight="1" x14ac:dyDescent="0.2">
      <c r="A31" s="235" t="s">
        <v>823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0.2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99" t="s">
        <v>854</v>
      </c>
      <c r="C35" s="174">
        <v>17300</v>
      </c>
      <c r="D35" s="175"/>
      <c r="E35" s="98">
        <v>17300</v>
      </c>
      <c r="F35" s="42" t="s">
        <v>8</v>
      </c>
      <c r="G35" s="97" t="s">
        <v>275</v>
      </c>
      <c r="H35" s="76">
        <v>17300</v>
      </c>
      <c r="I35" s="97" t="s">
        <v>275</v>
      </c>
      <c r="J35" s="76">
        <v>17300</v>
      </c>
      <c r="K35" s="40" t="s">
        <v>6</v>
      </c>
      <c r="L35" s="50" t="s">
        <v>855</v>
      </c>
    </row>
    <row r="36" spans="1:12" ht="24.75" customHeight="1" x14ac:dyDescent="0.2">
      <c r="A36" s="38"/>
      <c r="B36" s="95" t="s">
        <v>162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853</v>
      </c>
    </row>
    <row r="37" spans="1:12" ht="24.75" customHeight="1" x14ac:dyDescent="0.2">
      <c r="A37" s="49">
        <v>12</v>
      </c>
      <c r="B37" s="68" t="s">
        <v>856</v>
      </c>
      <c r="C37" s="218">
        <v>1095</v>
      </c>
      <c r="D37" s="219"/>
      <c r="E37" s="96">
        <v>1095</v>
      </c>
      <c r="F37" s="42" t="s">
        <v>8</v>
      </c>
      <c r="G37" s="47" t="s">
        <v>857</v>
      </c>
      <c r="H37" s="96">
        <v>1095</v>
      </c>
      <c r="I37" s="47" t="s">
        <v>857</v>
      </c>
      <c r="J37" s="96">
        <v>1095</v>
      </c>
      <c r="K37" s="40" t="s">
        <v>6</v>
      </c>
      <c r="L37" s="50" t="s">
        <v>858</v>
      </c>
    </row>
    <row r="38" spans="1:12" ht="24.75" customHeight="1" x14ac:dyDescent="0.2">
      <c r="A38" s="49"/>
      <c r="B38" s="95" t="s">
        <v>859</v>
      </c>
      <c r="C38" s="176"/>
      <c r="D38" s="177"/>
      <c r="E38" s="87"/>
      <c r="F38" s="94"/>
      <c r="G38" s="35" t="s">
        <v>860</v>
      </c>
      <c r="H38" s="87"/>
      <c r="I38" s="35" t="s">
        <v>860</v>
      </c>
      <c r="J38" s="87"/>
      <c r="K38" s="33" t="s">
        <v>3</v>
      </c>
      <c r="L38" s="65" t="s">
        <v>853</v>
      </c>
    </row>
    <row r="39" spans="1:12" ht="24.75" customHeight="1" x14ac:dyDescent="0.2">
      <c r="A39" s="44">
        <v>13</v>
      </c>
      <c r="B39" s="92" t="s">
        <v>861</v>
      </c>
      <c r="C39" s="174">
        <v>1830</v>
      </c>
      <c r="D39" s="175"/>
      <c r="E39" s="76">
        <v>1830</v>
      </c>
      <c r="F39" s="42" t="s">
        <v>8</v>
      </c>
      <c r="G39" s="47" t="s">
        <v>862</v>
      </c>
      <c r="H39" s="76">
        <v>1830</v>
      </c>
      <c r="I39" s="47" t="s">
        <v>862</v>
      </c>
      <c r="J39" s="93">
        <v>1930</v>
      </c>
      <c r="K39" s="40" t="s">
        <v>6</v>
      </c>
      <c r="L39" s="50" t="s">
        <v>863</v>
      </c>
    </row>
    <row r="40" spans="1:12" ht="24.75" customHeight="1" x14ac:dyDescent="0.3">
      <c r="A40" s="38"/>
      <c r="B40" s="108" t="s">
        <v>436</v>
      </c>
      <c r="C40" s="176"/>
      <c r="D40" s="177"/>
      <c r="E40" s="77"/>
      <c r="F40" s="36"/>
      <c r="G40" s="35" t="s">
        <v>864</v>
      </c>
      <c r="H40" s="77"/>
      <c r="I40" s="35" t="s">
        <v>864</v>
      </c>
      <c r="J40" s="77"/>
      <c r="K40" s="33" t="s">
        <v>3</v>
      </c>
      <c r="L40" s="65" t="s">
        <v>865</v>
      </c>
    </row>
    <row r="41" spans="1:12" ht="24.75" customHeight="1" x14ac:dyDescent="0.2">
      <c r="A41" s="47">
        <v>14</v>
      </c>
      <c r="B41" s="94" t="s">
        <v>834</v>
      </c>
      <c r="C41" s="217">
        <v>7125000</v>
      </c>
      <c r="D41" s="163"/>
      <c r="E41" s="81">
        <v>7125000</v>
      </c>
      <c r="F41" s="47" t="s">
        <v>8</v>
      </c>
      <c r="G41" s="42" t="s">
        <v>839</v>
      </c>
      <c r="H41" s="81">
        <v>7125000</v>
      </c>
      <c r="I41" s="42" t="s">
        <v>839</v>
      </c>
      <c r="J41" s="81">
        <v>7125000</v>
      </c>
      <c r="K41" s="45" t="s">
        <v>6</v>
      </c>
      <c r="L41" s="101" t="s">
        <v>866</v>
      </c>
    </row>
    <row r="42" spans="1:12" ht="24.75" customHeight="1" x14ac:dyDescent="0.2">
      <c r="A42" s="35"/>
      <c r="B42" s="36" t="s">
        <v>867</v>
      </c>
      <c r="C42" s="225"/>
      <c r="D42" s="226"/>
      <c r="E42" s="74"/>
      <c r="F42" s="36"/>
      <c r="G42" s="35"/>
      <c r="H42" s="74"/>
      <c r="I42" s="35"/>
      <c r="J42" s="74"/>
      <c r="K42" s="33" t="s">
        <v>3</v>
      </c>
      <c r="L42" s="65" t="s">
        <v>865</v>
      </c>
    </row>
    <row r="43" spans="1:12" ht="24.75" customHeight="1" x14ac:dyDescent="0.2">
      <c r="A43" s="88">
        <v>15</v>
      </c>
      <c r="B43" s="94" t="s">
        <v>834</v>
      </c>
      <c r="C43" s="174">
        <v>7126000</v>
      </c>
      <c r="D43" s="175"/>
      <c r="E43" s="76">
        <v>7126000</v>
      </c>
      <c r="F43" s="42" t="s">
        <v>8</v>
      </c>
      <c r="G43" s="42" t="s">
        <v>835</v>
      </c>
      <c r="H43" s="76">
        <v>7126000</v>
      </c>
      <c r="I43" s="42" t="s">
        <v>835</v>
      </c>
      <c r="J43" s="76">
        <v>7126000</v>
      </c>
      <c r="K43" s="40" t="s">
        <v>6</v>
      </c>
      <c r="L43" s="101" t="s">
        <v>868</v>
      </c>
    </row>
    <row r="44" spans="1:12" ht="24.75" customHeight="1" x14ac:dyDescent="0.2">
      <c r="A44" s="85"/>
      <c r="B44" s="36" t="s">
        <v>869</v>
      </c>
      <c r="C44" s="176"/>
      <c r="D44" s="177"/>
      <c r="E44" s="74"/>
      <c r="F44" s="80"/>
      <c r="G44" s="83"/>
      <c r="H44" s="77"/>
      <c r="I44" s="83"/>
      <c r="J44" s="77"/>
      <c r="K44" s="82" t="s">
        <v>3</v>
      </c>
      <c r="L44" s="65" t="s">
        <v>865</v>
      </c>
    </row>
    <row r="45" spans="1:12" ht="24.75" customHeight="1" x14ac:dyDescent="0.2">
      <c r="A45" s="47">
        <v>16</v>
      </c>
      <c r="B45" s="68" t="s">
        <v>870</v>
      </c>
      <c r="C45" s="217">
        <v>40125</v>
      </c>
      <c r="D45" s="163"/>
      <c r="E45" s="81">
        <v>40125</v>
      </c>
      <c r="F45" s="47" t="s">
        <v>8</v>
      </c>
      <c r="G45" s="42" t="s">
        <v>123</v>
      </c>
      <c r="H45" s="81">
        <v>40125</v>
      </c>
      <c r="I45" s="42" t="s">
        <v>123</v>
      </c>
      <c r="J45" s="81">
        <v>40125</v>
      </c>
      <c r="K45" s="45" t="s">
        <v>6</v>
      </c>
      <c r="L45" s="50" t="s">
        <v>871</v>
      </c>
    </row>
    <row r="46" spans="1:12" ht="24.75" customHeight="1" x14ac:dyDescent="0.2">
      <c r="A46" s="35"/>
      <c r="B46" s="80"/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872</v>
      </c>
    </row>
    <row r="47" spans="1:12" s="23" customFormat="1" ht="24.75" customHeight="1" x14ac:dyDescent="0.2">
      <c r="A47" s="44">
        <v>17</v>
      </c>
      <c r="B47" s="68" t="s">
        <v>873</v>
      </c>
      <c r="C47" s="217">
        <v>10907</v>
      </c>
      <c r="D47" s="163"/>
      <c r="E47" s="76">
        <v>10907</v>
      </c>
      <c r="F47" s="42" t="s">
        <v>8</v>
      </c>
      <c r="G47" s="42" t="s">
        <v>862</v>
      </c>
      <c r="H47" s="75">
        <v>10907</v>
      </c>
      <c r="I47" s="42" t="s">
        <v>862</v>
      </c>
      <c r="J47" s="75">
        <v>10907</v>
      </c>
      <c r="K47" s="40" t="s">
        <v>6</v>
      </c>
      <c r="L47" s="50" t="s">
        <v>874</v>
      </c>
    </row>
    <row r="48" spans="1:12" s="23" customFormat="1" ht="24.75" customHeight="1" x14ac:dyDescent="0.2">
      <c r="A48" s="38"/>
      <c r="B48" s="36" t="s">
        <v>327</v>
      </c>
      <c r="C48" s="172"/>
      <c r="D48" s="173"/>
      <c r="E48" s="74"/>
      <c r="F48" s="36"/>
      <c r="G48" s="47" t="s">
        <v>864</v>
      </c>
      <c r="H48" s="74"/>
      <c r="I48" s="47" t="s">
        <v>864</v>
      </c>
      <c r="J48" s="74"/>
      <c r="K48" s="33" t="s">
        <v>3</v>
      </c>
      <c r="L48" s="65" t="s">
        <v>875</v>
      </c>
    </row>
    <row r="49" spans="1:12" ht="27" customHeight="1" x14ac:dyDescent="0.2">
      <c r="A49" s="44">
        <v>18</v>
      </c>
      <c r="B49" s="68" t="s">
        <v>876</v>
      </c>
      <c r="C49" s="217">
        <v>300000</v>
      </c>
      <c r="D49" s="163"/>
      <c r="E49" s="75">
        <v>300000</v>
      </c>
      <c r="F49" s="79" t="s">
        <v>8</v>
      </c>
      <c r="G49" s="42" t="s">
        <v>877</v>
      </c>
      <c r="H49" s="78">
        <v>300000</v>
      </c>
      <c r="I49" s="42" t="s">
        <v>877</v>
      </c>
      <c r="J49" s="75">
        <v>300000</v>
      </c>
      <c r="K49" s="40" t="s">
        <v>6</v>
      </c>
      <c r="L49" s="101" t="s">
        <v>878</v>
      </c>
    </row>
    <row r="50" spans="1:12" ht="24.75" customHeight="1" x14ac:dyDescent="0.2">
      <c r="A50" s="38"/>
      <c r="B50" s="36" t="s">
        <v>879</v>
      </c>
      <c r="C50" s="172"/>
      <c r="D50" s="173"/>
      <c r="E50" s="74"/>
      <c r="F50" s="36"/>
      <c r="G50" s="47"/>
      <c r="H50" s="74"/>
      <c r="I50" s="47"/>
      <c r="J50" s="74"/>
      <c r="K50" s="33" t="s">
        <v>3</v>
      </c>
      <c r="L50" s="65" t="s">
        <v>771</v>
      </c>
    </row>
    <row r="51" spans="1:12" ht="25.5" customHeight="1" x14ac:dyDescent="0.2">
      <c r="A51" s="44">
        <v>19</v>
      </c>
      <c r="B51" s="68" t="s">
        <v>880</v>
      </c>
      <c r="C51" s="217">
        <v>300000</v>
      </c>
      <c r="D51" s="163"/>
      <c r="E51" s="75">
        <v>300000</v>
      </c>
      <c r="F51" s="79" t="s">
        <v>8</v>
      </c>
      <c r="G51" s="42" t="s">
        <v>563</v>
      </c>
      <c r="H51" s="78">
        <v>300000</v>
      </c>
      <c r="I51" s="42" t="s">
        <v>563</v>
      </c>
      <c r="J51" s="75">
        <v>300000</v>
      </c>
      <c r="K51" s="40" t="s">
        <v>6</v>
      </c>
      <c r="L51" s="101" t="s">
        <v>881</v>
      </c>
    </row>
    <row r="52" spans="1:12" ht="25.5" customHeight="1" x14ac:dyDescent="0.2">
      <c r="A52" s="38"/>
      <c r="B52" s="36" t="s">
        <v>882</v>
      </c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771</v>
      </c>
    </row>
    <row r="53" spans="1:12" ht="21" customHeight="1" x14ac:dyDescent="0.2">
      <c r="A53" s="117"/>
      <c r="B53" s="30"/>
      <c r="C53" s="231">
        <f>SUM(C51,C35:D49,C8:D26)</f>
        <v>29796180.25</v>
      </c>
      <c r="D53" s="232"/>
      <c r="E53" s="133">
        <f>SUM(E51,E35:E49,E8:E26)</f>
        <v>29796180.25</v>
      </c>
      <c r="F53" s="31"/>
      <c r="G53" s="31"/>
      <c r="H53" s="118">
        <f>SUM(H51,H35:H49,H8:H26)</f>
        <v>29796180.25</v>
      </c>
      <c r="I53" s="31"/>
      <c r="J53" s="118">
        <f>SUM(J51,J35:J49,J8:J26)</f>
        <v>29796280.25</v>
      </c>
      <c r="K53" s="28"/>
      <c r="L53" s="134"/>
    </row>
    <row r="54" spans="1:12" ht="18" customHeight="1" x14ac:dyDescent="0.2">
      <c r="A54" s="2"/>
      <c r="B54" s="13"/>
      <c r="C54" s="91"/>
      <c r="D54" s="91"/>
      <c r="E54" s="135"/>
      <c r="F54" s="8"/>
      <c r="G54" s="8"/>
      <c r="H54" s="12"/>
      <c r="I54" s="8"/>
      <c r="J54" s="12"/>
      <c r="K54" s="6"/>
      <c r="L54" s="136"/>
    </row>
    <row r="55" spans="1:12" ht="21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162" t="s">
        <v>1</v>
      </c>
      <c r="K55" s="162"/>
      <c r="L55" s="21"/>
    </row>
    <row r="56" spans="1:12" ht="22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33" t="s">
        <v>0</v>
      </c>
      <c r="K56" s="194"/>
      <c r="L56" s="20"/>
    </row>
    <row r="57" spans="1:12" ht="24" customHeight="1" x14ac:dyDescent="0.2">
      <c r="A57" s="194"/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.75" customHeight="1" x14ac:dyDescent="0.2">
      <c r="A58" s="8"/>
      <c r="B58" s="13"/>
      <c r="C58" s="26"/>
      <c r="D58" s="26"/>
      <c r="E58" s="25"/>
      <c r="F58" s="8"/>
      <c r="G58" s="8"/>
      <c r="H58" s="7"/>
      <c r="I58" s="7"/>
      <c r="J58" s="7"/>
      <c r="K58" s="6"/>
      <c r="L58" s="24"/>
    </row>
    <row r="59" spans="1:12" ht="24.75" customHeight="1" x14ac:dyDescent="0.3">
      <c r="A59" s="2"/>
      <c r="B59" s="13"/>
      <c r="C59" s="22"/>
      <c r="D59" s="22"/>
      <c r="E59" s="7"/>
      <c r="F59" s="8"/>
      <c r="G59" s="8"/>
      <c r="H59" s="7"/>
      <c r="I59" s="8"/>
      <c r="J59" s="160"/>
      <c r="K59" s="160"/>
      <c r="L59" s="21"/>
    </row>
    <row r="60" spans="1:12" ht="24.7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162"/>
      <c r="K60" s="162"/>
      <c r="L60" s="20"/>
    </row>
    <row r="61" spans="1:12" ht="24.75" customHeight="1" x14ac:dyDescent="0.2"/>
    <row r="62" spans="1:12" ht="24.75" customHeight="1" x14ac:dyDescent="0.2"/>
    <row r="63" spans="1:12" ht="24.75" customHeight="1" x14ac:dyDescent="0.2"/>
    <row r="64" spans="1:12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mergeCells count="64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8:D38"/>
    <mergeCell ref="C26:D26"/>
    <mergeCell ref="C27:D27"/>
    <mergeCell ref="A29:L29"/>
    <mergeCell ref="A30:L30"/>
    <mergeCell ref="A31:L31"/>
    <mergeCell ref="A32:A34"/>
    <mergeCell ref="B32:B34"/>
    <mergeCell ref="C32:D34"/>
    <mergeCell ref="G32:H34"/>
    <mergeCell ref="I32:J34"/>
    <mergeCell ref="K32:K34"/>
    <mergeCell ref="L32:L34"/>
    <mergeCell ref="C35:D35"/>
    <mergeCell ref="C36:D36"/>
    <mergeCell ref="C37:D37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J59:K59"/>
    <mergeCell ref="J60:K60"/>
    <mergeCell ref="C51:D51"/>
    <mergeCell ref="C52:D52"/>
    <mergeCell ref="C53:D53"/>
    <mergeCell ref="J55:K55"/>
    <mergeCell ref="J56:K56"/>
    <mergeCell ref="A57:L57"/>
  </mergeCells>
  <pageMargins left="0.25" right="0.25" top="0.75" bottom="0.75" header="0.3" footer="0.3"/>
  <pageSetup paperSize="9" scale="70" fitToWidth="0" fitToHeight="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C7EE2-EAED-4FD2-92CB-ECD0DAEFB0EF}">
  <dimension ref="A1:L79"/>
  <sheetViews>
    <sheetView view="pageBreakPreview" topLeftCell="A31" zoomScale="90" zoomScaleNormal="100" zoomScaleSheetLayoutView="90" workbookViewId="0">
      <selection activeCell="J66" sqref="J66:K66"/>
    </sheetView>
  </sheetViews>
  <sheetFormatPr defaultColWidth="8.75" defaultRowHeight="14.25" x14ac:dyDescent="0.2"/>
  <cols>
    <col min="1" max="1" width="5.375" customWidth="1"/>
    <col min="2" max="2" width="26.125" customWidth="1"/>
    <col min="4" max="4" width="7" customWidth="1"/>
    <col min="5" max="5" width="14.75" customWidth="1"/>
    <col min="6" max="6" width="11" customWidth="1"/>
    <col min="7" max="7" width="17.25" customWidth="1"/>
    <col min="8" max="8" width="15.125" customWidth="1"/>
    <col min="9" max="9" width="17.875" customWidth="1"/>
    <col min="10" max="10" width="15.625" customWidth="1"/>
    <col min="11" max="11" width="17.625" customWidth="1"/>
    <col min="12" max="12" width="19.625" customWidth="1"/>
    <col min="257" max="257" width="5.375" customWidth="1"/>
    <col min="258" max="258" width="26.125" customWidth="1"/>
    <col min="260" max="260" width="7" customWidth="1"/>
    <col min="261" max="261" width="14.75" customWidth="1"/>
    <col min="262" max="262" width="11" customWidth="1"/>
    <col min="263" max="263" width="17.25" customWidth="1"/>
    <col min="264" max="264" width="15.125" customWidth="1"/>
    <col min="265" max="265" width="17.875" customWidth="1"/>
    <col min="266" max="266" width="15.625" customWidth="1"/>
    <col min="267" max="267" width="17.625" customWidth="1"/>
    <col min="268" max="268" width="19.625" customWidth="1"/>
    <col min="513" max="513" width="5.375" customWidth="1"/>
    <col min="514" max="514" width="26.125" customWidth="1"/>
    <col min="516" max="516" width="7" customWidth="1"/>
    <col min="517" max="517" width="14.75" customWidth="1"/>
    <col min="518" max="518" width="11" customWidth="1"/>
    <col min="519" max="519" width="17.25" customWidth="1"/>
    <col min="520" max="520" width="15.125" customWidth="1"/>
    <col min="521" max="521" width="17.875" customWidth="1"/>
    <col min="522" max="522" width="15.625" customWidth="1"/>
    <col min="523" max="523" width="17.625" customWidth="1"/>
    <col min="524" max="524" width="19.625" customWidth="1"/>
    <col min="769" max="769" width="5.375" customWidth="1"/>
    <col min="770" max="770" width="26.125" customWidth="1"/>
    <col min="772" max="772" width="7" customWidth="1"/>
    <col min="773" max="773" width="14.75" customWidth="1"/>
    <col min="774" max="774" width="11" customWidth="1"/>
    <col min="775" max="775" width="17.25" customWidth="1"/>
    <col min="776" max="776" width="15.125" customWidth="1"/>
    <col min="777" max="777" width="17.875" customWidth="1"/>
    <col min="778" max="778" width="15.625" customWidth="1"/>
    <col min="779" max="779" width="17.625" customWidth="1"/>
    <col min="780" max="780" width="19.625" customWidth="1"/>
    <col min="1025" max="1025" width="5.375" customWidth="1"/>
    <col min="1026" max="1026" width="26.125" customWidth="1"/>
    <col min="1028" max="1028" width="7" customWidth="1"/>
    <col min="1029" max="1029" width="14.75" customWidth="1"/>
    <col min="1030" max="1030" width="11" customWidth="1"/>
    <col min="1031" max="1031" width="17.25" customWidth="1"/>
    <col min="1032" max="1032" width="15.125" customWidth="1"/>
    <col min="1033" max="1033" width="17.875" customWidth="1"/>
    <col min="1034" max="1034" width="15.625" customWidth="1"/>
    <col min="1035" max="1035" width="17.625" customWidth="1"/>
    <col min="1036" max="1036" width="19.625" customWidth="1"/>
    <col min="1281" max="1281" width="5.375" customWidth="1"/>
    <col min="1282" max="1282" width="26.125" customWidth="1"/>
    <col min="1284" max="1284" width="7" customWidth="1"/>
    <col min="1285" max="1285" width="14.75" customWidth="1"/>
    <col min="1286" max="1286" width="11" customWidth="1"/>
    <col min="1287" max="1287" width="17.25" customWidth="1"/>
    <col min="1288" max="1288" width="15.125" customWidth="1"/>
    <col min="1289" max="1289" width="17.875" customWidth="1"/>
    <col min="1290" max="1290" width="15.625" customWidth="1"/>
    <col min="1291" max="1291" width="17.625" customWidth="1"/>
    <col min="1292" max="1292" width="19.625" customWidth="1"/>
    <col min="1537" max="1537" width="5.375" customWidth="1"/>
    <col min="1538" max="1538" width="26.125" customWidth="1"/>
    <col min="1540" max="1540" width="7" customWidth="1"/>
    <col min="1541" max="1541" width="14.75" customWidth="1"/>
    <col min="1542" max="1542" width="11" customWidth="1"/>
    <col min="1543" max="1543" width="17.25" customWidth="1"/>
    <col min="1544" max="1544" width="15.125" customWidth="1"/>
    <col min="1545" max="1545" width="17.875" customWidth="1"/>
    <col min="1546" max="1546" width="15.625" customWidth="1"/>
    <col min="1547" max="1547" width="17.625" customWidth="1"/>
    <col min="1548" max="1548" width="19.625" customWidth="1"/>
    <col min="1793" max="1793" width="5.375" customWidth="1"/>
    <col min="1794" max="1794" width="26.125" customWidth="1"/>
    <col min="1796" max="1796" width="7" customWidth="1"/>
    <col min="1797" max="1797" width="14.75" customWidth="1"/>
    <col min="1798" max="1798" width="11" customWidth="1"/>
    <col min="1799" max="1799" width="17.25" customWidth="1"/>
    <col min="1800" max="1800" width="15.125" customWidth="1"/>
    <col min="1801" max="1801" width="17.875" customWidth="1"/>
    <col min="1802" max="1802" width="15.625" customWidth="1"/>
    <col min="1803" max="1803" width="17.625" customWidth="1"/>
    <col min="1804" max="1804" width="19.625" customWidth="1"/>
    <col min="2049" max="2049" width="5.375" customWidth="1"/>
    <col min="2050" max="2050" width="26.125" customWidth="1"/>
    <col min="2052" max="2052" width="7" customWidth="1"/>
    <col min="2053" max="2053" width="14.75" customWidth="1"/>
    <col min="2054" max="2054" width="11" customWidth="1"/>
    <col min="2055" max="2055" width="17.25" customWidth="1"/>
    <col min="2056" max="2056" width="15.125" customWidth="1"/>
    <col min="2057" max="2057" width="17.875" customWidth="1"/>
    <col min="2058" max="2058" width="15.625" customWidth="1"/>
    <col min="2059" max="2059" width="17.625" customWidth="1"/>
    <col min="2060" max="2060" width="19.625" customWidth="1"/>
    <col min="2305" max="2305" width="5.375" customWidth="1"/>
    <col min="2306" max="2306" width="26.125" customWidth="1"/>
    <col min="2308" max="2308" width="7" customWidth="1"/>
    <col min="2309" max="2309" width="14.75" customWidth="1"/>
    <col min="2310" max="2310" width="11" customWidth="1"/>
    <col min="2311" max="2311" width="17.25" customWidth="1"/>
    <col min="2312" max="2312" width="15.125" customWidth="1"/>
    <col min="2313" max="2313" width="17.875" customWidth="1"/>
    <col min="2314" max="2314" width="15.625" customWidth="1"/>
    <col min="2315" max="2315" width="17.625" customWidth="1"/>
    <col min="2316" max="2316" width="19.625" customWidth="1"/>
    <col min="2561" max="2561" width="5.375" customWidth="1"/>
    <col min="2562" max="2562" width="26.125" customWidth="1"/>
    <col min="2564" max="2564" width="7" customWidth="1"/>
    <col min="2565" max="2565" width="14.75" customWidth="1"/>
    <col min="2566" max="2566" width="11" customWidth="1"/>
    <col min="2567" max="2567" width="17.25" customWidth="1"/>
    <col min="2568" max="2568" width="15.125" customWidth="1"/>
    <col min="2569" max="2569" width="17.875" customWidth="1"/>
    <col min="2570" max="2570" width="15.625" customWidth="1"/>
    <col min="2571" max="2571" width="17.625" customWidth="1"/>
    <col min="2572" max="2572" width="19.625" customWidth="1"/>
    <col min="2817" max="2817" width="5.375" customWidth="1"/>
    <col min="2818" max="2818" width="26.125" customWidth="1"/>
    <col min="2820" max="2820" width="7" customWidth="1"/>
    <col min="2821" max="2821" width="14.75" customWidth="1"/>
    <col min="2822" max="2822" width="11" customWidth="1"/>
    <col min="2823" max="2823" width="17.25" customWidth="1"/>
    <col min="2824" max="2824" width="15.125" customWidth="1"/>
    <col min="2825" max="2825" width="17.875" customWidth="1"/>
    <col min="2826" max="2826" width="15.625" customWidth="1"/>
    <col min="2827" max="2827" width="17.625" customWidth="1"/>
    <col min="2828" max="2828" width="19.625" customWidth="1"/>
    <col min="3073" max="3073" width="5.375" customWidth="1"/>
    <col min="3074" max="3074" width="26.125" customWidth="1"/>
    <col min="3076" max="3076" width="7" customWidth="1"/>
    <col min="3077" max="3077" width="14.75" customWidth="1"/>
    <col min="3078" max="3078" width="11" customWidth="1"/>
    <col min="3079" max="3079" width="17.25" customWidth="1"/>
    <col min="3080" max="3080" width="15.125" customWidth="1"/>
    <col min="3081" max="3081" width="17.875" customWidth="1"/>
    <col min="3082" max="3082" width="15.625" customWidth="1"/>
    <col min="3083" max="3083" width="17.625" customWidth="1"/>
    <col min="3084" max="3084" width="19.625" customWidth="1"/>
    <col min="3329" max="3329" width="5.375" customWidth="1"/>
    <col min="3330" max="3330" width="26.125" customWidth="1"/>
    <col min="3332" max="3332" width="7" customWidth="1"/>
    <col min="3333" max="3333" width="14.75" customWidth="1"/>
    <col min="3334" max="3334" width="11" customWidth="1"/>
    <col min="3335" max="3335" width="17.25" customWidth="1"/>
    <col min="3336" max="3336" width="15.125" customWidth="1"/>
    <col min="3337" max="3337" width="17.875" customWidth="1"/>
    <col min="3338" max="3338" width="15.625" customWidth="1"/>
    <col min="3339" max="3339" width="17.625" customWidth="1"/>
    <col min="3340" max="3340" width="19.625" customWidth="1"/>
    <col min="3585" max="3585" width="5.375" customWidth="1"/>
    <col min="3586" max="3586" width="26.125" customWidth="1"/>
    <col min="3588" max="3588" width="7" customWidth="1"/>
    <col min="3589" max="3589" width="14.75" customWidth="1"/>
    <col min="3590" max="3590" width="11" customWidth="1"/>
    <col min="3591" max="3591" width="17.25" customWidth="1"/>
    <col min="3592" max="3592" width="15.125" customWidth="1"/>
    <col min="3593" max="3593" width="17.875" customWidth="1"/>
    <col min="3594" max="3594" width="15.625" customWidth="1"/>
    <col min="3595" max="3595" width="17.625" customWidth="1"/>
    <col min="3596" max="3596" width="19.625" customWidth="1"/>
    <col min="3841" max="3841" width="5.375" customWidth="1"/>
    <col min="3842" max="3842" width="26.125" customWidth="1"/>
    <col min="3844" max="3844" width="7" customWidth="1"/>
    <col min="3845" max="3845" width="14.75" customWidth="1"/>
    <col min="3846" max="3846" width="11" customWidth="1"/>
    <col min="3847" max="3847" width="17.25" customWidth="1"/>
    <col min="3848" max="3848" width="15.125" customWidth="1"/>
    <col min="3849" max="3849" width="17.875" customWidth="1"/>
    <col min="3850" max="3850" width="15.625" customWidth="1"/>
    <col min="3851" max="3851" width="17.625" customWidth="1"/>
    <col min="3852" max="3852" width="19.625" customWidth="1"/>
    <col min="4097" max="4097" width="5.375" customWidth="1"/>
    <col min="4098" max="4098" width="26.125" customWidth="1"/>
    <col min="4100" max="4100" width="7" customWidth="1"/>
    <col min="4101" max="4101" width="14.75" customWidth="1"/>
    <col min="4102" max="4102" width="11" customWidth="1"/>
    <col min="4103" max="4103" width="17.25" customWidth="1"/>
    <col min="4104" max="4104" width="15.125" customWidth="1"/>
    <col min="4105" max="4105" width="17.875" customWidth="1"/>
    <col min="4106" max="4106" width="15.625" customWidth="1"/>
    <col min="4107" max="4107" width="17.625" customWidth="1"/>
    <col min="4108" max="4108" width="19.625" customWidth="1"/>
    <col min="4353" max="4353" width="5.375" customWidth="1"/>
    <col min="4354" max="4354" width="26.125" customWidth="1"/>
    <col min="4356" max="4356" width="7" customWidth="1"/>
    <col min="4357" max="4357" width="14.75" customWidth="1"/>
    <col min="4358" max="4358" width="11" customWidth="1"/>
    <col min="4359" max="4359" width="17.25" customWidth="1"/>
    <col min="4360" max="4360" width="15.125" customWidth="1"/>
    <col min="4361" max="4361" width="17.875" customWidth="1"/>
    <col min="4362" max="4362" width="15.625" customWidth="1"/>
    <col min="4363" max="4363" width="17.625" customWidth="1"/>
    <col min="4364" max="4364" width="19.625" customWidth="1"/>
    <col min="4609" max="4609" width="5.375" customWidth="1"/>
    <col min="4610" max="4610" width="26.125" customWidth="1"/>
    <col min="4612" max="4612" width="7" customWidth="1"/>
    <col min="4613" max="4613" width="14.75" customWidth="1"/>
    <col min="4614" max="4614" width="11" customWidth="1"/>
    <col min="4615" max="4615" width="17.25" customWidth="1"/>
    <col min="4616" max="4616" width="15.125" customWidth="1"/>
    <col min="4617" max="4617" width="17.875" customWidth="1"/>
    <col min="4618" max="4618" width="15.625" customWidth="1"/>
    <col min="4619" max="4619" width="17.625" customWidth="1"/>
    <col min="4620" max="4620" width="19.625" customWidth="1"/>
    <col min="4865" max="4865" width="5.375" customWidth="1"/>
    <col min="4866" max="4866" width="26.125" customWidth="1"/>
    <col min="4868" max="4868" width="7" customWidth="1"/>
    <col min="4869" max="4869" width="14.75" customWidth="1"/>
    <col min="4870" max="4870" width="11" customWidth="1"/>
    <col min="4871" max="4871" width="17.25" customWidth="1"/>
    <col min="4872" max="4872" width="15.125" customWidth="1"/>
    <col min="4873" max="4873" width="17.875" customWidth="1"/>
    <col min="4874" max="4874" width="15.625" customWidth="1"/>
    <col min="4875" max="4875" width="17.625" customWidth="1"/>
    <col min="4876" max="4876" width="19.625" customWidth="1"/>
    <col min="5121" max="5121" width="5.375" customWidth="1"/>
    <col min="5122" max="5122" width="26.125" customWidth="1"/>
    <col min="5124" max="5124" width="7" customWidth="1"/>
    <col min="5125" max="5125" width="14.75" customWidth="1"/>
    <col min="5126" max="5126" width="11" customWidth="1"/>
    <col min="5127" max="5127" width="17.25" customWidth="1"/>
    <col min="5128" max="5128" width="15.125" customWidth="1"/>
    <col min="5129" max="5129" width="17.875" customWidth="1"/>
    <col min="5130" max="5130" width="15.625" customWidth="1"/>
    <col min="5131" max="5131" width="17.625" customWidth="1"/>
    <col min="5132" max="5132" width="19.625" customWidth="1"/>
    <col min="5377" max="5377" width="5.375" customWidth="1"/>
    <col min="5378" max="5378" width="26.125" customWidth="1"/>
    <col min="5380" max="5380" width="7" customWidth="1"/>
    <col min="5381" max="5381" width="14.75" customWidth="1"/>
    <col min="5382" max="5382" width="11" customWidth="1"/>
    <col min="5383" max="5383" width="17.25" customWidth="1"/>
    <col min="5384" max="5384" width="15.125" customWidth="1"/>
    <col min="5385" max="5385" width="17.875" customWidth="1"/>
    <col min="5386" max="5386" width="15.625" customWidth="1"/>
    <col min="5387" max="5387" width="17.625" customWidth="1"/>
    <col min="5388" max="5388" width="19.625" customWidth="1"/>
    <col min="5633" max="5633" width="5.375" customWidth="1"/>
    <col min="5634" max="5634" width="26.125" customWidth="1"/>
    <col min="5636" max="5636" width="7" customWidth="1"/>
    <col min="5637" max="5637" width="14.75" customWidth="1"/>
    <col min="5638" max="5638" width="11" customWidth="1"/>
    <col min="5639" max="5639" width="17.25" customWidth="1"/>
    <col min="5640" max="5640" width="15.125" customWidth="1"/>
    <col min="5641" max="5641" width="17.875" customWidth="1"/>
    <col min="5642" max="5642" width="15.625" customWidth="1"/>
    <col min="5643" max="5643" width="17.625" customWidth="1"/>
    <col min="5644" max="5644" width="19.625" customWidth="1"/>
    <col min="5889" max="5889" width="5.375" customWidth="1"/>
    <col min="5890" max="5890" width="26.125" customWidth="1"/>
    <col min="5892" max="5892" width="7" customWidth="1"/>
    <col min="5893" max="5893" width="14.75" customWidth="1"/>
    <col min="5894" max="5894" width="11" customWidth="1"/>
    <col min="5895" max="5895" width="17.25" customWidth="1"/>
    <col min="5896" max="5896" width="15.125" customWidth="1"/>
    <col min="5897" max="5897" width="17.875" customWidth="1"/>
    <col min="5898" max="5898" width="15.625" customWidth="1"/>
    <col min="5899" max="5899" width="17.625" customWidth="1"/>
    <col min="5900" max="5900" width="19.625" customWidth="1"/>
    <col min="6145" max="6145" width="5.375" customWidth="1"/>
    <col min="6146" max="6146" width="26.125" customWidth="1"/>
    <col min="6148" max="6148" width="7" customWidth="1"/>
    <col min="6149" max="6149" width="14.75" customWidth="1"/>
    <col min="6150" max="6150" width="11" customWidth="1"/>
    <col min="6151" max="6151" width="17.25" customWidth="1"/>
    <col min="6152" max="6152" width="15.125" customWidth="1"/>
    <col min="6153" max="6153" width="17.875" customWidth="1"/>
    <col min="6154" max="6154" width="15.625" customWidth="1"/>
    <col min="6155" max="6155" width="17.625" customWidth="1"/>
    <col min="6156" max="6156" width="19.625" customWidth="1"/>
    <col min="6401" max="6401" width="5.375" customWidth="1"/>
    <col min="6402" max="6402" width="26.125" customWidth="1"/>
    <col min="6404" max="6404" width="7" customWidth="1"/>
    <col min="6405" max="6405" width="14.75" customWidth="1"/>
    <col min="6406" max="6406" width="11" customWidth="1"/>
    <col min="6407" max="6407" width="17.25" customWidth="1"/>
    <col min="6408" max="6408" width="15.125" customWidth="1"/>
    <col min="6409" max="6409" width="17.875" customWidth="1"/>
    <col min="6410" max="6410" width="15.625" customWidth="1"/>
    <col min="6411" max="6411" width="17.625" customWidth="1"/>
    <col min="6412" max="6412" width="19.625" customWidth="1"/>
    <col min="6657" max="6657" width="5.375" customWidth="1"/>
    <col min="6658" max="6658" width="26.125" customWidth="1"/>
    <col min="6660" max="6660" width="7" customWidth="1"/>
    <col min="6661" max="6661" width="14.75" customWidth="1"/>
    <col min="6662" max="6662" width="11" customWidth="1"/>
    <col min="6663" max="6663" width="17.25" customWidth="1"/>
    <col min="6664" max="6664" width="15.125" customWidth="1"/>
    <col min="6665" max="6665" width="17.875" customWidth="1"/>
    <col min="6666" max="6666" width="15.625" customWidth="1"/>
    <col min="6667" max="6667" width="17.625" customWidth="1"/>
    <col min="6668" max="6668" width="19.625" customWidth="1"/>
    <col min="6913" max="6913" width="5.375" customWidth="1"/>
    <col min="6914" max="6914" width="26.125" customWidth="1"/>
    <col min="6916" max="6916" width="7" customWidth="1"/>
    <col min="6917" max="6917" width="14.75" customWidth="1"/>
    <col min="6918" max="6918" width="11" customWidth="1"/>
    <col min="6919" max="6919" width="17.25" customWidth="1"/>
    <col min="6920" max="6920" width="15.125" customWidth="1"/>
    <col min="6921" max="6921" width="17.875" customWidth="1"/>
    <col min="6922" max="6922" width="15.625" customWidth="1"/>
    <col min="6923" max="6923" width="17.625" customWidth="1"/>
    <col min="6924" max="6924" width="19.625" customWidth="1"/>
    <col min="7169" max="7169" width="5.375" customWidth="1"/>
    <col min="7170" max="7170" width="26.125" customWidth="1"/>
    <col min="7172" max="7172" width="7" customWidth="1"/>
    <col min="7173" max="7173" width="14.75" customWidth="1"/>
    <col min="7174" max="7174" width="11" customWidth="1"/>
    <col min="7175" max="7175" width="17.25" customWidth="1"/>
    <col min="7176" max="7176" width="15.125" customWidth="1"/>
    <col min="7177" max="7177" width="17.875" customWidth="1"/>
    <col min="7178" max="7178" width="15.625" customWidth="1"/>
    <col min="7179" max="7179" width="17.625" customWidth="1"/>
    <col min="7180" max="7180" width="19.625" customWidth="1"/>
    <col min="7425" max="7425" width="5.375" customWidth="1"/>
    <col min="7426" max="7426" width="26.125" customWidth="1"/>
    <col min="7428" max="7428" width="7" customWidth="1"/>
    <col min="7429" max="7429" width="14.75" customWidth="1"/>
    <col min="7430" max="7430" width="11" customWidth="1"/>
    <col min="7431" max="7431" width="17.25" customWidth="1"/>
    <col min="7432" max="7432" width="15.125" customWidth="1"/>
    <col min="7433" max="7433" width="17.875" customWidth="1"/>
    <col min="7434" max="7434" width="15.625" customWidth="1"/>
    <col min="7435" max="7435" width="17.625" customWidth="1"/>
    <col min="7436" max="7436" width="19.625" customWidth="1"/>
    <col min="7681" max="7681" width="5.375" customWidth="1"/>
    <col min="7682" max="7682" width="26.125" customWidth="1"/>
    <col min="7684" max="7684" width="7" customWidth="1"/>
    <col min="7685" max="7685" width="14.75" customWidth="1"/>
    <col min="7686" max="7686" width="11" customWidth="1"/>
    <col min="7687" max="7687" width="17.25" customWidth="1"/>
    <col min="7688" max="7688" width="15.125" customWidth="1"/>
    <col min="7689" max="7689" width="17.875" customWidth="1"/>
    <col min="7690" max="7690" width="15.625" customWidth="1"/>
    <col min="7691" max="7691" width="17.625" customWidth="1"/>
    <col min="7692" max="7692" width="19.625" customWidth="1"/>
    <col min="7937" max="7937" width="5.375" customWidth="1"/>
    <col min="7938" max="7938" width="26.125" customWidth="1"/>
    <col min="7940" max="7940" width="7" customWidth="1"/>
    <col min="7941" max="7941" width="14.75" customWidth="1"/>
    <col min="7942" max="7942" width="11" customWidth="1"/>
    <col min="7943" max="7943" width="17.25" customWidth="1"/>
    <col min="7944" max="7944" width="15.125" customWidth="1"/>
    <col min="7945" max="7945" width="17.875" customWidth="1"/>
    <col min="7946" max="7946" width="15.625" customWidth="1"/>
    <col min="7947" max="7947" width="17.625" customWidth="1"/>
    <col min="7948" max="7948" width="19.625" customWidth="1"/>
    <col min="8193" max="8193" width="5.375" customWidth="1"/>
    <col min="8194" max="8194" width="26.125" customWidth="1"/>
    <col min="8196" max="8196" width="7" customWidth="1"/>
    <col min="8197" max="8197" width="14.75" customWidth="1"/>
    <col min="8198" max="8198" width="11" customWidth="1"/>
    <col min="8199" max="8199" width="17.25" customWidth="1"/>
    <col min="8200" max="8200" width="15.125" customWidth="1"/>
    <col min="8201" max="8201" width="17.875" customWidth="1"/>
    <col min="8202" max="8202" width="15.625" customWidth="1"/>
    <col min="8203" max="8203" width="17.625" customWidth="1"/>
    <col min="8204" max="8204" width="19.625" customWidth="1"/>
    <col min="8449" max="8449" width="5.375" customWidth="1"/>
    <col min="8450" max="8450" width="26.125" customWidth="1"/>
    <col min="8452" max="8452" width="7" customWidth="1"/>
    <col min="8453" max="8453" width="14.75" customWidth="1"/>
    <col min="8454" max="8454" width="11" customWidth="1"/>
    <col min="8455" max="8455" width="17.25" customWidth="1"/>
    <col min="8456" max="8456" width="15.125" customWidth="1"/>
    <col min="8457" max="8457" width="17.875" customWidth="1"/>
    <col min="8458" max="8458" width="15.625" customWidth="1"/>
    <col min="8459" max="8459" width="17.625" customWidth="1"/>
    <col min="8460" max="8460" width="19.625" customWidth="1"/>
    <col min="8705" max="8705" width="5.375" customWidth="1"/>
    <col min="8706" max="8706" width="26.125" customWidth="1"/>
    <col min="8708" max="8708" width="7" customWidth="1"/>
    <col min="8709" max="8709" width="14.75" customWidth="1"/>
    <col min="8710" max="8710" width="11" customWidth="1"/>
    <col min="8711" max="8711" width="17.25" customWidth="1"/>
    <col min="8712" max="8712" width="15.125" customWidth="1"/>
    <col min="8713" max="8713" width="17.875" customWidth="1"/>
    <col min="8714" max="8714" width="15.625" customWidth="1"/>
    <col min="8715" max="8715" width="17.625" customWidth="1"/>
    <col min="8716" max="8716" width="19.625" customWidth="1"/>
    <col min="8961" max="8961" width="5.375" customWidth="1"/>
    <col min="8962" max="8962" width="26.125" customWidth="1"/>
    <col min="8964" max="8964" width="7" customWidth="1"/>
    <col min="8965" max="8965" width="14.75" customWidth="1"/>
    <col min="8966" max="8966" width="11" customWidth="1"/>
    <col min="8967" max="8967" width="17.25" customWidth="1"/>
    <col min="8968" max="8968" width="15.125" customWidth="1"/>
    <col min="8969" max="8969" width="17.875" customWidth="1"/>
    <col min="8970" max="8970" width="15.625" customWidth="1"/>
    <col min="8971" max="8971" width="17.625" customWidth="1"/>
    <col min="8972" max="8972" width="19.625" customWidth="1"/>
    <col min="9217" max="9217" width="5.375" customWidth="1"/>
    <col min="9218" max="9218" width="26.125" customWidth="1"/>
    <col min="9220" max="9220" width="7" customWidth="1"/>
    <col min="9221" max="9221" width="14.75" customWidth="1"/>
    <col min="9222" max="9222" width="11" customWidth="1"/>
    <col min="9223" max="9223" width="17.25" customWidth="1"/>
    <col min="9224" max="9224" width="15.125" customWidth="1"/>
    <col min="9225" max="9225" width="17.875" customWidth="1"/>
    <col min="9226" max="9226" width="15.625" customWidth="1"/>
    <col min="9227" max="9227" width="17.625" customWidth="1"/>
    <col min="9228" max="9228" width="19.625" customWidth="1"/>
    <col min="9473" max="9473" width="5.375" customWidth="1"/>
    <col min="9474" max="9474" width="26.125" customWidth="1"/>
    <col min="9476" max="9476" width="7" customWidth="1"/>
    <col min="9477" max="9477" width="14.75" customWidth="1"/>
    <col min="9478" max="9478" width="11" customWidth="1"/>
    <col min="9479" max="9479" width="17.25" customWidth="1"/>
    <col min="9480" max="9480" width="15.125" customWidth="1"/>
    <col min="9481" max="9481" width="17.875" customWidth="1"/>
    <col min="9482" max="9482" width="15.625" customWidth="1"/>
    <col min="9483" max="9483" width="17.625" customWidth="1"/>
    <col min="9484" max="9484" width="19.625" customWidth="1"/>
    <col min="9729" max="9729" width="5.375" customWidth="1"/>
    <col min="9730" max="9730" width="26.125" customWidth="1"/>
    <col min="9732" max="9732" width="7" customWidth="1"/>
    <col min="9733" max="9733" width="14.75" customWidth="1"/>
    <col min="9734" max="9734" width="11" customWidth="1"/>
    <col min="9735" max="9735" width="17.25" customWidth="1"/>
    <col min="9736" max="9736" width="15.125" customWidth="1"/>
    <col min="9737" max="9737" width="17.875" customWidth="1"/>
    <col min="9738" max="9738" width="15.625" customWidth="1"/>
    <col min="9739" max="9739" width="17.625" customWidth="1"/>
    <col min="9740" max="9740" width="19.625" customWidth="1"/>
    <col min="9985" max="9985" width="5.375" customWidth="1"/>
    <col min="9986" max="9986" width="26.125" customWidth="1"/>
    <col min="9988" max="9988" width="7" customWidth="1"/>
    <col min="9989" max="9989" width="14.75" customWidth="1"/>
    <col min="9990" max="9990" width="11" customWidth="1"/>
    <col min="9991" max="9991" width="17.25" customWidth="1"/>
    <col min="9992" max="9992" width="15.125" customWidth="1"/>
    <col min="9993" max="9993" width="17.875" customWidth="1"/>
    <col min="9994" max="9994" width="15.625" customWidth="1"/>
    <col min="9995" max="9995" width="17.625" customWidth="1"/>
    <col min="9996" max="9996" width="19.625" customWidth="1"/>
    <col min="10241" max="10241" width="5.375" customWidth="1"/>
    <col min="10242" max="10242" width="26.125" customWidth="1"/>
    <col min="10244" max="10244" width="7" customWidth="1"/>
    <col min="10245" max="10245" width="14.75" customWidth="1"/>
    <col min="10246" max="10246" width="11" customWidth="1"/>
    <col min="10247" max="10247" width="17.25" customWidth="1"/>
    <col min="10248" max="10248" width="15.125" customWidth="1"/>
    <col min="10249" max="10249" width="17.875" customWidth="1"/>
    <col min="10250" max="10250" width="15.625" customWidth="1"/>
    <col min="10251" max="10251" width="17.625" customWidth="1"/>
    <col min="10252" max="10252" width="19.625" customWidth="1"/>
    <col min="10497" max="10497" width="5.375" customWidth="1"/>
    <col min="10498" max="10498" width="26.125" customWidth="1"/>
    <col min="10500" max="10500" width="7" customWidth="1"/>
    <col min="10501" max="10501" width="14.75" customWidth="1"/>
    <col min="10502" max="10502" width="11" customWidth="1"/>
    <col min="10503" max="10503" width="17.25" customWidth="1"/>
    <col min="10504" max="10504" width="15.125" customWidth="1"/>
    <col min="10505" max="10505" width="17.875" customWidth="1"/>
    <col min="10506" max="10506" width="15.625" customWidth="1"/>
    <col min="10507" max="10507" width="17.625" customWidth="1"/>
    <col min="10508" max="10508" width="19.625" customWidth="1"/>
    <col min="10753" max="10753" width="5.375" customWidth="1"/>
    <col min="10754" max="10754" width="26.125" customWidth="1"/>
    <col min="10756" max="10756" width="7" customWidth="1"/>
    <col min="10757" max="10757" width="14.75" customWidth="1"/>
    <col min="10758" max="10758" width="11" customWidth="1"/>
    <col min="10759" max="10759" width="17.25" customWidth="1"/>
    <col min="10760" max="10760" width="15.125" customWidth="1"/>
    <col min="10761" max="10761" width="17.875" customWidth="1"/>
    <col min="10762" max="10762" width="15.625" customWidth="1"/>
    <col min="10763" max="10763" width="17.625" customWidth="1"/>
    <col min="10764" max="10764" width="19.625" customWidth="1"/>
    <col min="11009" max="11009" width="5.375" customWidth="1"/>
    <col min="11010" max="11010" width="26.125" customWidth="1"/>
    <col min="11012" max="11012" width="7" customWidth="1"/>
    <col min="11013" max="11013" width="14.75" customWidth="1"/>
    <col min="11014" max="11014" width="11" customWidth="1"/>
    <col min="11015" max="11015" width="17.25" customWidth="1"/>
    <col min="11016" max="11016" width="15.125" customWidth="1"/>
    <col min="11017" max="11017" width="17.875" customWidth="1"/>
    <col min="11018" max="11018" width="15.625" customWidth="1"/>
    <col min="11019" max="11019" width="17.625" customWidth="1"/>
    <col min="11020" max="11020" width="19.625" customWidth="1"/>
    <col min="11265" max="11265" width="5.375" customWidth="1"/>
    <col min="11266" max="11266" width="26.125" customWidth="1"/>
    <col min="11268" max="11268" width="7" customWidth="1"/>
    <col min="11269" max="11269" width="14.75" customWidth="1"/>
    <col min="11270" max="11270" width="11" customWidth="1"/>
    <col min="11271" max="11271" width="17.25" customWidth="1"/>
    <col min="11272" max="11272" width="15.125" customWidth="1"/>
    <col min="11273" max="11273" width="17.875" customWidth="1"/>
    <col min="11274" max="11274" width="15.625" customWidth="1"/>
    <col min="11275" max="11275" width="17.625" customWidth="1"/>
    <col min="11276" max="11276" width="19.625" customWidth="1"/>
    <col min="11521" max="11521" width="5.375" customWidth="1"/>
    <col min="11522" max="11522" width="26.125" customWidth="1"/>
    <col min="11524" max="11524" width="7" customWidth="1"/>
    <col min="11525" max="11525" width="14.75" customWidth="1"/>
    <col min="11526" max="11526" width="11" customWidth="1"/>
    <col min="11527" max="11527" width="17.25" customWidth="1"/>
    <col min="11528" max="11528" width="15.125" customWidth="1"/>
    <col min="11529" max="11529" width="17.875" customWidth="1"/>
    <col min="11530" max="11530" width="15.625" customWidth="1"/>
    <col min="11531" max="11531" width="17.625" customWidth="1"/>
    <col min="11532" max="11532" width="19.625" customWidth="1"/>
    <col min="11777" max="11777" width="5.375" customWidth="1"/>
    <col min="11778" max="11778" width="26.125" customWidth="1"/>
    <col min="11780" max="11780" width="7" customWidth="1"/>
    <col min="11781" max="11781" width="14.75" customWidth="1"/>
    <col min="11782" max="11782" width="11" customWidth="1"/>
    <col min="11783" max="11783" width="17.25" customWidth="1"/>
    <col min="11784" max="11784" width="15.125" customWidth="1"/>
    <col min="11785" max="11785" width="17.875" customWidth="1"/>
    <col min="11786" max="11786" width="15.625" customWidth="1"/>
    <col min="11787" max="11787" width="17.625" customWidth="1"/>
    <col min="11788" max="11788" width="19.625" customWidth="1"/>
    <col min="12033" max="12033" width="5.375" customWidth="1"/>
    <col min="12034" max="12034" width="26.125" customWidth="1"/>
    <col min="12036" max="12036" width="7" customWidth="1"/>
    <col min="12037" max="12037" width="14.75" customWidth="1"/>
    <col min="12038" max="12038" width="11" customWidth="1"/>
    <col min="12039" max="12039" width="17.25" customWidth="1"/>
    <col min="12040" max="12040" width="15.125" customWidth="1"/>
    <col min="12041" max="12041" width="17.875" customWidth="1"/>
    <col min="12042" max="12042" width="15.625" customWidth="1"/>
    <col min="12043" max="12043" width="17.625" customWidth="1"/>
    <col min="12044" max="12044" width="19.625" customWidth="1"/>
    <col min="12289" max="12289" width="5.375" customWidth="1"/>
    <col min="12290" max="12290" width="26.125" customWidth="1"/>
    <col min="12292" max="12292" width="7" customWidth="1"/>
    <col min="12293" max="12293" width="14.75" customWidth="1"/>
    <col min="12294" max="12294" width="11" customWidth="1"/>
    <col min="12295" max="12295" width="17.25" customWidth="1"/>
    <col min="12296" max="12296" width="15.125" customWidth="1"/>
    <col min="12297" max="12297" width="17.875" customWidth="1"/>
    <col min="12298" max="12298" width="15.625" customWidth="1"/>
    <col min="12299" max="12299" width="17.625" customWidth="1"/>
    <col min="12300" max="12300" width="19.625" customWidth="1"/>
    <col min="12545" max="12545" width="5.375" customWidth="1"/>
    <col min="12546" max="12546" width="26.125" customWidth="1"/>
    <col min="12548" max="12548" width="7" customWidth="1"/>
    <col min="12549" max="12549" width="14.75" customWidth="1"/>
    <col min="12550" max="12550" width="11" customWidth="1"/>
    <col min="12551" max="12551" width="17.25" customWidth="1"/>
    <col min="12552" max="12552" width="15.125" customWidth="1"/>
    <col min="12553" max="12553" width="17.875" customWidth="1"/>
    <col min="12554" max="12554" width="15.625" customWidth="1"/>
    <col min="12555" max="12555" width="17.625" customWidth="1"/>
    <col min="12556" max="12556" width="19.625" customWidth="1"/>
    <col min="12801" max="12801" width="5.375" customWidth="1"/>
    <col min="12802" max="12802" width="26.125" customWidth="1"/>
    <col min="12804" max="12804" width="7" customWidth="1"/>
    <col min="12805" max="12805" width="14.75" customWidth="1"/>
    <col min="12806" max="12806" width="11" customWidth="1"/>
    <col min="12807" max="12807" width="17.25" customWidth="1"/>
    <col min="12808" max="12808" width="15.125" customWidth="1"/>
    <col min="12809" max="12809" width="17.875" customWidth="1"/>
    <col min="12810" max="12810" width="15.625" customWidth="1"/>
    <col min="12811" max="12811" width="17.625" customWidth="1"/>
    <col min="12812" max="12812" width="19.625" customWidth="1"/>
    <col min="13057" max="13057" width="5.375" customWidth="1"/>
    <col min="13058" max="13058" width="26.125" customWidth="1"/>
    <col min="13060" max="13060" width="7" customWidth="1"/>
    <col min="13061" max="13061" width="14.75" customWidth="1"/>
    <col min="13062" max="13062" width="11" customWidth="1"/>
    <col min="13063" max="13063" width="17.25" customWidth="1"/>
    <col min="13064" max="13064" width="15.125" customWidth="1"/>
    <col min="13065" max="13065" width="17.875" customWidth="1"/>
    <col min="13066" max="13066" width="15.625" customWidth="1"/>
    <col min="13067" max="13067" width="17.625" customWidth="1"/>
    <col min="13068" max="13068" width="19.625" customWidth="1"/>
    <col min="13313" max="13313" width="5.375" customWidth="1"/>
    <col min="13314" max="13314" width="26.125" customWidth="1"/>
    <col min="13316" max="13316" width="7" customWidth="1"/>
    <col min="13317" max="13317" width="14.75" customWidth="1"/>
    <col min="13318" max="13318" width="11" customWidth="1"/>
    <col min="13319" max="13319" width="17.25" customWidth="1"/>
    <col min="13320" max="13320" width="15.125" customWidth="1"/>
    <col min="13321" max="13321" width="17.875" customWidth="1"/>
    <col min="13322" max="13322" width="15.625" customWidth="1"/>
    <col min="13323" max="13323" width="17.625" customWidth="1"/>
    <col min="13324" max="13324" width="19.625" customWidth="1"/>
    <col min="13569" max="13569" width="5.375" customWidth="1"/>
    <col min="13570" max="13570" width="26.125" customWidth="1"/>
    <col min="13572" max="13572" width="7" customWidth="1"/>
    <col min="13573" max="13573" width="14.75" customWidth="1"/>
    <col min="13574" max="13574" width="11" customWidth="1"/>
    <col min="13575" max="13575" width="17.25" customWidth="1"/>
    <col min="13576" max="13576" width="15.125" customWidth="1"/>
    <col min="13577" max="13577" width="17.875" customWidth="1"/>
    <col min="13578" max="13578" width="15.625" customWidth="1"/>
    <col min="13579" max="13579" width="17.625" customWidth="1"/>
    <col min="13580" max="13580" width="19.625" customWidth="1"/>
    <col min="13825" max="13825" width="5.375" customWidth="1"/>
    <col min="13826" max="13826" width="26.125" customWidth="1"/>
    <col min="13828" max="13828" width="7" customWidth="1"/>
    <col min="13829" max="13829" width="14.75" customWidth="1"/>
    <col min="13830" max="13830" width="11" customWidth="1"/>
    <col min="13831" max="13831" width="17.25" customWidth="1"/>
    <col min="13832" max="13832" width="15.125" customWidth="1"/>
    <col min="13833" max="13833" width="17.875" customWidth="1"/>
    <col min="13834" max="13834" width="15.625" customWidth="1"/>
    <col min="13835" max="13835" width="17.625" customWidth="1"/>
    <col min="13836" max="13836" width="19.625" customWidth="1"/>
    <col min="14081" max="14081" width="5.375" customWidth="1"/>
    <col min="14082" max="14082" width="26.125" customWidth="1"/>
    <col min="14084" max="14084" width="7" customWidth="1"/>
    <col min="14085" max="14085" width="14.75" customWidth="1"/>
    <col min="14086" max="14086" width="11" customWidth="1"/>
    <col min="14087" max="14087" width="17.25" customWidth="1"/>
    <col min="14088" max="14088" width="15.125" customWidth="1"/>
    <col min="14089" max="14089" width="17.875" customWidth="1"/>
    <col min="14090" max="14090" width="15.625" customWidth="1"/>
    <col min="14091" max="14091" width="17.625" customWidth="1"/>
    <col min="14092" max="14092" width="19.625" customWidth="1"/>
    <col min="14337" max="14337" width="5.375" customWidth="1"/>
    <col min="14338" max="14338" width="26.125" customWidth="1"/>
    <col min="14340" max="14340" width="7" customWidth="1"/>
    <col min="14341" max="14341" width="14.75" customWidth="1"/>
    <col min="14342" max="14342" width="11" customWidth="1"/>
    <col min="14343" max="14343" width="17.25" customWidth="1"/>
    <col min="14344" max="14344" width="15.125" customWidth="1"/>
    <col min="14345" max="14345" width="17.875" customWidth="1"/>
    <col min="14346" max="14346" width="15.625" customWidth="1"/>
    <col min="14347" max="14347" width="17.625" customWidth="1"/>
    <col min="14348" max="14348" width="19.625" customWidth="1"/>
    <col min="14593" max="14593" width="5.375" customWidth="1"/>
    <col min="14594" max="14594" width="26.125" customWidth="1"/>
    <col min="14596" max="14596" width="7" customWidth="1"/>
    <col min="14597" max="14597" width="14.75" customWidth="1"/>
    <col min="14598" max="14598" width="11" customWidth="1"/>
    <col min="14599" max="14599" width="17.25" customWidth="1"/>
    <col min="14600" max="14600" width="15.125" customWidth="1"/>
    <col min="14601" max="14601" width="17.875" customWidth="1"/>
    <col min="14602" max="14602" width="15.625" customWidth="1"/>
    <col min="14603" max="14603" width="17.625" customWidth="1"/>
    <col min="14604" max="14604" width="19.625" customWidth="1"/>
    <col min="14849" max="14849" width="5.375" customWidth="1"/>
    <col min="14850" max="14850" width="26.125" customWidth="1"/>
    <col min="14852" max="14852" width="7" customWidth="1"/>
    <col min="14853" max="14853" width="14.75" customWidth="1"/>
    <col min="14854" max="14854" width="11" customWidth="1"/>
    <col min="14855" max="14855" width="17.25" customWidth="1"/>
    <col min="14856" max="14856" width="15.125" customWidth="1"/>
    <col min="14857" max="14857" width="17.875" customWidth="1"/>
    <col min="14858" max="14858" width="15.625" customWidth="1"/>
    <col min="14859" max="14859" width="17.625" customWidth="1"/>
    <col min="14860" max="14860" width="19.625" customWidth="1"/>
    <col min="15105" max="15105" width="5.375" customWidth="1"/>
    <col min="15106" max="15106" width="26.125" customWidth="1"/>
    <col min="15108" max="15108" width="7" customWidth="1"/>
    <col min="15109" max="15109" width="14.75" customWidth="1"/>
    <col min="15110" max="15110" width="11" customWidth="1"/>
    <col min="15111" max="15111" width="17.25" customWidth="1"/>
    <col min="15112" max="15112" width="15.125" customWidth="1"/>
    <col min="15113" max="15113" width="17.875" customWidth="1"/>
    <col min="15114" max="15114" width="15.625" customWidth="1"/>
    <col min="15115" max="15115" width="17.625" customWidth="1"/>
    <col min="15116" max="15116" width="19.625" customWidth="1"/>
    <col min="15361" max="15361" width="5.375" customWidth="1"/>
    <col min="15362" max="15362" width="26.125" customWidth="1"/>
    <col min="15364" max="15364" width="7" customWidth="1"/>
    <col min="15365" max="15365" width="14.75" customWidth="1"/>
    <col min="15366" max="15366" width="11" customWidth="1"/>
    <col min="15367" max="15367" width="17.25" customWidth="1"/>
    <col min="15368" max="15368" width="15.125" customWidth="1"/>
    <col min="15369" max="15369" width="17.875" customWidth="1"/>
    <col min="15370" max="15370" width="15.625" customWidth="1"/>
    <col min="15371" max="15371" width="17.625" customWidth="1"/>
    <col min="15372" max="15372" width="19.625" customWidth="1"/>
    <col min="15617" max="15617" width="5.375" customWidth="1"/>
    <col min="15618" max="15618" width="26.125" customWidth="1"/>
    <col min="15620" max="15620" width="7" customWidth="1"/>
    <col min="15621" max="15621" width="14.75" customWidth="1"/>
    <col min="15622" max="15622" width="11" customWidth="1"/>
    <col min="15623" max="15623" width="17.25" customWidth="1"/>
    <col min="15624" max="15624" width="15.125" customWidth="1"/>
    <col min="15625" max="15625" width="17.875" customWidth="1"/>
    <col min="15626" max="15626" width="15.625" customWidth="1"/>
    <col min="15627" max="15627" width="17.625" customWidth="1"/>
    <col min="15628" max="15628" width="19.625" customWidth="1"/>
    <col min="15873" max="15873" width="5.375" customWidth="1"/>
    <col min="15874" max="15874" width="26.125" customWidth="1"/>
    <col min="15876" max="15876" width="7" customWidth="1"/>
    <col min="15877" max="15877" width="14.75" customWidth="1"/>
    <col min="15878" max="15878" width="11" customWidth="1"/>
    <col min="15879" max="15879" width="17.25" customWidth="1"/>
    <col min="15880" max="15880" width="15.125" customWidth="1"/>
    <col min="15881" max="15881" width="17.875" customWidth="1"/>
    <col min="15882" max="15882" width="15.625" customWidth="1"/>
    <col min="15883" max="15883" width="17.625" customWidth="1"/>
    <col min="15884" max="15884" width="19.625" customWidth="1"/>
    <col min="16129" max="16129" width="5.375" customWidth="1"/>
    <col min="16130" max="16130" width="26.125" customWidth="1"/>
    <col min="16132" max="16132" width="7" customWidth="1"/>
    <col min="16133" max="16133" width="14.75" customWidth="1"/>
    <col min="16134" max="16134" width="11" customWidth="1"/>
    <col min="16135" max="16135" width="17.25" customWidth="1"/>
    <col min="16136" max="16136" width="15.125" customWidth="1"/>
    <col min="16137" max="16137" width="17.875" customWidth="1"/>
    <col min="16138" max="16138" width="15.625" customWidth="1"/>
    <col min="16139" max="16139" width="17.625" customWidth="1"/>
    <col min="16140" max="16140" width="19.625" customWidth="1"/>
  </cols>
  <sheetData>
    <row r="1" spans="1:12" ht="30.7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43</v>
      </c>
    </row>
    <row r="2" spans="1:12" ht="24.75" customHeight="1" x14ac:dyDescent="0.2">
      <c r="A2" s="194" t="s">
        <v>883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12" ht="24.75" customHeight="1" x14ac:dyDescent="0.2">
      <c r="A3" s="194" t="s">
        <v>41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</row>
    <row r="4" spans="1:12" ht="24.75" customHeight="1" x14ac:dyDescent="0.2">
      <c r="A4" s="178" t="s">
        <v>884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1:12" ht="24.75" customHeight="1" x14ac:dyDescent="0.2">
      <c r="A5" s="179" t="s">
        <v>39</v>
      </c>
      <c r="B5" s="182" t="s">
        <v>38</v>
      </c>
      <c r="C5" s="185" t="s">
        <v>37</v>
      </c>
      <c r="D5" s="186"/>
      <c r="E5" s="44"/>
      <c r="F5" s="44"/>
      <c r="G5" s="185" t="s">
        <v>36</v>
      </c>
      <c r="H5" s="186"/>
      <c r="I5" s="185" t="s">
        <v>35</v>
      </c>
      <c r="J5" s="186"/>
      <c r="K5" s="179" t="s">
        <v>34</v>
      </c>
      <c r="L5" s="191" t="s">
        <v>33</v>
      </c>
    </row>
    <row r="6" spans="1:12" ht="24.75" customHeight="1" x14ac:dyDescent="0.2">
      <c r="A6" s="180"/>
      <c r="B6" s="183"/>
      <c r="C6" s="187"/>
      <c r="D6" s="188"/>
      <c r="E6" s="49" t="s">
        <v>32</v>
      </c>
      <c r="F6" s="49" t="s">
        <v>31</v>
      </c>
      <c r="G6" s="187"/>
      <c r="H6" s="188"/>
      <c r="I6" s="187"/>
      <c r="J6" s="188"/>
      <c r="K6" s="180"/>
      <c r="L6" s="192"/>
    </row>
    <row r="7" spans="1:12" ht="24.75" customHeight="1" x14ac:dyDescent="0.2">
      <c r="A7" s="181"/>
      <c r="B7" s="184"/>
      <c r="C7" s="189"/>
      <c r="D7" s="190"/>
      <c r="E7" s="38"/>
      <c r="F7" s="49"/>
      <c r="G7" s="189"/>
      <c r="H7" s="190"/>
      <c r="I7" s="189"/>
      <c r="J7" s="190"/>
      <c r="K7" s="181"/>
      <c r="L7" s="193"/>
    </row>
    <row r="8" spans="1:12" ht="24.75" customHeight="1" x14ac:dyDescent="0.2">
      <c r="A8" s="44">
        <v>1</v>
      </c>
      <c r="B8" s="99" t="s">
        <v>103</v>
      </c>
      <c r="C8" s="174">
        <v>10683</v>
      </c>
      <c r="D8" s="175"/>
      <c r="E8" s="98">
        <v>10683</v>
      </c>
      <c r="F8" s="42" t="s">
        <v>8</v>
      </c>
      <c r="G8" s="97" t="s">
        <v>46</v>
      </c>
      <c r="H8" s="76">
        <v>10683</v>
      </c>
      <c r="I8" s="42" t="s">
        <v>46</v>
      </c>
      <c r="J8" s="76">
        <v>10683</v>
      </c>
      <c r="K8" s="40" t="s">
        <v>6</v>
      </c>
      <c r="L8" s="86" t="s">
        <v>885</v>
      </c>
    </row>
    <row r="9" spans="1:12" ht="24.75" customHeight="1" x14ac:dyDescent="0.2">
      <c r="A9" s="38"/>
      <c r="B9" s="95" t="s">
        <v>886</v>
      </c>
      <c r="C9" s="176"/>
      <c r="D9" s="177"/>
      <c r="E9" s="77"/>
      <c r="F9" s="47"/>
      <c r="G9" s="35"/>
      <c r="H9" s="77"/>
      <c r="I9" s="35"/>
      <c r="J9" s="77"/>
      <c r="K9" s="33" t="s">
        <v>3</v>
      </c>
      <c r="L9" s="65" t="s">
        <v>887</v>
      </c>
    </row>
    <row r="10" spans="1:12" ht="24.75" customHeight="1" x14ac:dyDescent="0.2">
      <c r="A10" s="49">
        <v>2</v>
      </c>
      <c r="B10" s="68" t="s">
        <v>103</v>
      </c>
      <c r="C10" s="218">
        <v>69767.5</v>
      </c>
      <c r="D10" s="219"/>
      <c r="E10" s="96">
        <v>69767.5</v>
      </c>
      <c r="F10" s="42" t="s">
        <v>8</v>
      </c>
      <c r="G10" s="47" t="s">
        <v>46</v>
      </c>
      <c r="H10" s="96">
        <v>69767.5</v>
      </c>
      <c r="I10" s="47" t="s">
        <v>46</v>
      </c>
      <c r="J10" s="96">
        <v>69767.5</v>
      </c>
      <c r="K10" s="40" t="s">
        <v>6</v>
      </c>
      <c r="L10" s="86" t="s">
        <v>888</v>
      </c>
    </row>
    <row r="11" spans="1:12" ht="24.75" customHeight="1" x14ac:dyDescent="0.2">
      <c r="A11" s="49"/>
      <c r="B11" s="95" t="s">
        <v>889</v>
      </c>
      <c r="C11" s="176"/>
      <c r="D11" s="177"/>
      <c r="E11" s="87"/>
      <c r="F11" s="94"/>
      <c r="G11" s="35"/>
      <c r="H11" s="87"/>
      <c r="I11" s="35"/>
      <c r="J11" s="87"/>
      <c r="K11" s="33" t="s">
        <v>3</v>
      </c>
      <c r="L11" s="65" t="s">
        <v>887</v>
      </c>
    </row>
    <row r="12" spans="1:12" ht="24.75" customHeight="1" x14ac:dyDescent="0.2">
      <c r="A12" s="44">
        <v>3</v>
      </c>
      <c r="B12" s="92" t="s">
        <v>890</v>
      </c>
      <c r="C12" s="174">
        <v>27051.75</v>
      </c>
      <c r="D12" s="175"/>
      <c r="E12" s="76">
        <v>27051.75</v>
      </c>
      <c r="F12" s="42" t="s">
        <v>8</v>
      </c>
      <c r="G12" s="47" t="s">
        <v>94</v>
      </c>
      <c r="H12" s="76">
        <v>27051.75</v>
      </c>
      <c r="I12" s="47" t="s">
        <v>94</v>
      </c>
      <c r="J12" s="93">
        <v>27051.75</v>
      </c>
      <c r="K12" s="40" t="s">
        <v>6</v>
      </c>
      <c r="L12" s="50" t="s">
        <v>891</v>
      </c>
    </row>
    <row r="13" spans="1:12" ht="24.75" customHeight="1" x14ac:dyDescent="0.3">
      <c r="A13" s="38"/>
      <c r="B13" s="90"/>
      <c r="C13" s="176"/>
      <c r="D13" s="177"/>
      <c r="E13" s="77"/>
      <c r="F13" s="36"/>
      <c r="G13" s="35"/>
      <c r="H13" s="77"/>
      <c r="I13" s="35"/>
      <c r="J13" s="77"/>
      <c r="K13" s="33" t="s">
        <v>3</v>
      </c>
      <c r="L13" s="65" t="s">
        <v>887</v>
      </c>
    </row>
    <row r="14" spans="1:12" ht="24.75" customHeight="1" x14ac:dyDescent="0.2">
      <c r="A14" s="49">
        <v>4</v>
      </c>
      <c r="B14" s="92" t="s">
        <v>357</v>
      </c>
      <c r="C14" s="161">
        <v>11112</v>
      </c>
      <c r="D14" s="163"/>
      <c r="E14" s="81">
        <v>11112</v>
      </c>
      <c r="F14" s="47" t="s">
        <v>8</v>
      </c>
      <c r="G14" s="47" t="s">
        <v>892</v>
      </c>
      <c r="H14" s="81">
        <v>11112</v>
      </c>
      <c r="I14" s="47" t="s">
        <v>892</v>
      </c>
      <c r="J14" s="81">
        <v>11112</v>
      </c>
      <c r="K14" s="45" t="s">
        <v>6</v>
      </c>
      <c r="L14" s="50" t="s">
        <v>893</v>
      </c>
    </row>
    <row r="15" spans="1:12" ht="24.75" customHeight="1" x14ac:dyDescent="0.3">
      <c r="A15" s="38"/>
      <c r="B15" s="90" t="s">
        <v>894</v>
      </c>
      <c r="C15" s="164"/>
      <c r="D15" s="165"/>
      <c r="E15" s="89"/>
      <c r="F15" s="36"/>
      <c r="G15" s="35"/>
      <c r="H15" s="77"/>
      <c r="I15" s="35"/>
      <c r="J15" s="77"/>
      <c r="K15" s="33" t="s">
        <v>3</v>
      </c>
      <c r="L15" s="65" t="s">
        <v>895</v>
      </c>
    </row>
    <row r="16" spans="1:12" ht="24.75" customHeight="1" x14ac:dyDescent="0.2">
      <c r="A16" s="88">
        <v>5</v>
      </c>
      <c r="B16" s="94" t="s">
        <v>896</v>
      </c>
      <c r="C16" s="174">
        <v>1350</v>
      </c>
      <c r="D16" s="175"/>
      <c r="E16" s="76">
        <v>1350</v>
      </c>
      <c r="F16" s="42" t="s">
        <v>8</v>
      </c>
      <c r="G16" s="42" t="s">
        <v>216</v>
      </c>
      <c r="H16" s="76">
        <v>1350</v>
      </c>
      <c r="I16" s="42" t="s">
        <v>216</v>
      </c>
      <c r="J16" s="76">
        <v>1350</v>
      </c>
      <c r="K16" s="40" t="s">
        <v>6</v>
      </c>
      <c r="L16" s="50" t="s">
        <v>897</v>
      </c>
    </row>
    <row r="17" spans="1:12" ht="24.75" customHeight="1" x14ac:dyDescent="0.2">
      <c r="A17" s="85"/>
      <c r="B17" s="36" t="s">
        <v>898</v>
      </c>
      <c r="C17" s="176"/>
      <c r="D17" s="177"/>
      <c r="E17" s="74"/>
      <c r="F17" s="80"/>
      <c r="G17" s="83"/>
      <c r="H17" s="77"/>
      <c r="I17" s="83"/>
      <c r="J17" s="77"/>
      <c r="K17" s="82" t="s">
        <v>3</v>
      </c>
      <c r="L17" s="65" t="s">
        <v>895</v>
      </c>
    </row>
    <row r="18" spans="1:12" s="23" customFormat="1" ht="24.75" customHeight="1" x14ac:dyDescent="0.2">
      <c r="A18" s="47">
        <v>6</v>
      </c>
      <c r="B18" s="68" t="s">
        <v>899</v>
      </c>
      <c r="C18" s="217">
        <v>290</v>
      </c>
      <c r="D18" s="163"/>
      <c r="E18" s="81">
        <v>290</v>
      </c>
      <c r="F18" s="47" t="s">
        <v>8</v>
      </c>
      <c r="G18" s="42" t="s">
        <v>204</v>
      </c>
      <c r="H18" s="81">
        <v>290</v>
      </c>
      <c r="I18" s="42" t="s">
        <v>204</v>
      </c>
      <c r="J18" s="81">
        <v>290</v>
      </c>
      <c r="K18" s="45" t="s">
        <v>6</v>
      </c>
      <c r="L18" s="50" t="s">
        <v>900</v>
      </c>
    </row>
    <row r="19" spans="1:12" ht="24.75" customHeight="1" x14ac:dyDescent="0.2">
      <c r="A19" s="35"/>
      <c r="B19" s="80" t="s">
        <v>763</v>
      </c>
      <c r="C19" s="225"/>
      <c r="D19" s="226"/>
      <c r="E19" s="74"/>
      <c r="F19" s="36"/>
      <c r="G19" s="35"/>
      <c r="H19" s="74"/>
      <c r="I19" s="35"/>
      <c r="J19" s="74"/>
      <c r="K19" s="33" t="s">
        <v>3</v>
      </c>
      <c r="L19" s="65" t="s">
        <v>895</v>
      </c>
    </row>
    <row r="20" spans="1:12" ht="24.75" customHeight="1" x14ac:dyDescent="0.2">
      <c r="A20" s="44">
        <v>7</v>
      </c>
      <c r="B20" s="106" t="s">
        <v>901</v>
      </c>
      <c r="C20" s="217">
        <v>1815</v>
      </c>
      <c r="D20" s="163"/>
      <c r="E20" s="76">
        <v>1815</v>
      </c>
      <c r="F20" s="42" t="s">
        <v>8</v>
      </c>
      <c r="G20" s="42" t="s">
        <v>216</v>
      </c>
      <c r="H20" s="75">
        <v>1815</v>
      </c>
      <c r="I20" s="42" t="s">
        <v>216</v>
      </c>
      <c r="J20" s="75">
        <v>1815</v>
      </c>
      <c r="K20" s="40" t="s">
        <v>6</v>
      </c>
      <c r="L20" s="50" t="s">
        <v>902</v>
      </c>
    </row>
    <row r="21" spans="1:12" ht="24.75" customHeight="1" x14ac:dyDescent="0.2">
      <c r="A21" s="38"/>
      <c r="B21" s="80" t="s">
        <v>903</v>
      </c>
      <c r="C21" s="172"/>
      <c r="D21" s="173"/>
      <c r="E21" s="74"/>
      <c r="F21" s="36"/>
      <c r="G21" s="47"/>
      <c r="H21" s="74"/>
      <c r="I21" s="47"/>
      <c r="J21" s="74"/>
      <c r="K21" s="33" t="s">
        <v>3</v>
      </c>
      <c r="L21" s="65" t="s">
        <v>904</v>
      </c>
    </row>
    <row r="22" spans="1:12" ht="24.75" customHeight="1" x14ac:dyDescent="0.2">
      <c r="A22" s="44">
        <v>8</v>
      </c>
      <c r="B22" s="68" t="s">
        <v>905</v>
      </c>
      <c r="C22" s="217">
        <v>25815</v>
      </c>
      <c r="D22" s="163"/>
      <c r="E22" s="75">
        <v>25815</v>
      </c>
      <c r="F22" s="79" t="s">
        <v>8</v>
      </c>
      <c r="G22" s="42" t="s">
        <v>906</v>
      </c>
      <c r="H22" s="78">
        <v>25815</v>
      </c>
      <c r="I22" s="42" t="s">
        <v>906</v>
      </c>
      <c r="J22" s="75">
        <v>25815</v>
      </c>
      <c r="K22" s="40" t="s">
        <v>6</v>
      </c>
      <c r="L22" s="50" t="s">
        <v>907</v>
      </c>
    </row>
    <row r="23" spans="1:12" ht="24.75" customHeight="1" x14ac:dyDescent="0.2">
      <c r="A23" s="38"/>
      <c r="B23" s="36" t="s">
        <v>684</v>
      </c>
      <c r="C23" s="172"/>
      <c r="D23" s="173"/>
      <c r="E23" s="74"/>
      <c r="F23" s="36"/>
      <c r="G23" s="47"/>
      <c r="H23" s="74"/>
      <c r="I23" s="47"/>
      <c r="J23" s="74"/>
      <c r="K23" s="33" t="s">
        <v>3</v>
      </c>
      <c r="L23" s="65" t="s">
        <v>908</v>
      </c>
    </row>
    <row r="24" spans="1:12" ht="25.5" customHeight="1" x14ac:dyDescent="0.2">
      <c r="A24" s="44">
        <v>9</v>
      </c>
      <c r="B24" s="68" t="s">
        <v>432</v>
      </c>
      <c r="C24" s="217">
        <v>22045</v>
      </c>
      <c r="D24" s="163"/>
      <c r="E24" s="76">
        <v>22045</v>
      </c>
      <c r="F24" s="42" t="s">
        <v>8</v>
      </c>
      <c r="G24" s="42" t="s">
        <v>906</v>
      </c>
      <c r="H24" s="75">
        <v>22045</v>
      </c>
      <c r="I24" s="42" t="s">
        <v>906</v>
      </c>
      <c r="J24" s="75">
        <v>22045</v>
      </c>
      <c r="K24" s="40" t="s">
        <v>6</v>
      </c>
      <c r="L24" s="50" t="s">
        <v>907</v>
      </c>
    </row>
    <row r="25" spans="1:12" ht="24.75" customHeight="1" x14ac:dyDescent="0.2">
      <c r="A25" s="38"/>
      <c r="B25" s="77" t="s">
        <v>909</v>
      </c>
      <c r="C25" s="172"/>
      <c r="D25" s="173"/>
      <c r="E25" s="74"/>
      <c r="F25" s="36"/>
      <c r="G25" s="47"/>
      <c r="H25" s="74"/>
      <c r="I25" s="47"/>
      <c r="J25" s="74"/>
      <c r="K25" s="33" t="s">
        <v>3</v>
      </c>
      <c r="L25" s="65" t="s">
        <v>908</v>
      </c>
    </row>
    <row r="26" spans="1:12" ht="24.75" customHeight="1" x14ac:dyDescent="0.2">
      <c r="A26" s="44">
        <v>10</v>
      </c>
      <c r="B26" s="100" t="s">
        <v>910</v>
      </c>
      <c r="C26" s="170">
        <v>12500</v>
      </c>
      <c r="D26" s="171"/>
      <c r="E26" s="76">
        <v>12500</v>
      </c>
      <c r="F26" s="42" t="s">
        <v>8</v>
      </c>
      <c r="G26" s="42" t="s">
        <v>911</v>
      </c>
      <c r="H26" s="75">
        <v>12500</v>
      </c>
      <c r="I26" s="42" t="s">
        <v>912</v>
      </c>
      <c r="J26" s="75">
        <v>12500</v>
      </c>
      <c r="K26" s="40" t="s">
        <v>6</v>
      </c>
      <c r="L26" s="50" t="s">
        <v>913</v>
      </c>
    </row>
    <row r="27" spans="1:12" ht="24.75" customHeight="1" x14ac:dyDescent="0.2">
      <c r="A27" s="38"/>
      <c r="B27" s="129" t="s">
        <v>914</v>
      </c>
      <c r="C27" s="172"/>
      <c r="D27" s="173"/>
      <c r="E27" s="74"/>
      <c r="F27" s="36"/>
      <c r="G27" s="35"/>
      <c r="H27" s="74"/>
      <c r="I27" s="35"/>
      <c r="J27" s="34"/>
      <c r="K27" s="33" t="s">
        <v>3</v>
      </c>
      <c r="L27" s="65" t="s">
        <v>915</v>
      </c>
    </row>
    <row r="28" spans="1:12" ht="24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21" t="s">
        <v>43</v>
      </c>
    </row>
    <row r="29" spans="1:12" ht="24.75" customHeight="1" x14ac:dyDescent="0.2">
      <c r="A29" s="194" t="s">
        <v>883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</row>
    <row r="30" spans="1:12" ht="24.75" customHeight="1" x14ac:dyDescent="0.2">
      <c r="A30" s="194" t="s">
        <v>41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</row>
    <row r="31" spans="1:12" ht="24.75" customHeight="1" x14ac:dyDescent="0.2">
      <c r="A31" s="178" t="s">
        <v>884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ht="24.75" customHeight="1" x14ac:dyDescent="0.2">
      <c r="A32" s="179" t="s">
        <v>39</v>
      </c>
      <c r="B32" s="182" t="s">
        <v>38</v>
      </c>
      <c r="C32" s="185" t="s">
        <v>37</v>
      </c>
      <c r="D32" s="186"/>
      <c r="E32" s="44"/>
      <c r="F32" s="44"/>
      <c r="G32" s="185" t="s">
        <v>36</v>
      </c>
      <c r="H32" s="186"/>
      <c r="I32" s="185" t="s">
        <v>35</v>
      </c>
      <c r="J32" s="186"/>
      <c r="K32" s="179" t="s">
        <v>34</v>
      </c>
      <c r="L32" s="191" t="s">
        <v>33</v>
      </c>
    </row>
    <row r="33" spans="1:12" ht="24.75" customHeight="1" x14ac:dyDescent="0.2">
      <c r="A33" s="180"/>
      <c r="B33" s="183"/>
      <c r="C33" s="187"/>
      <c r="D33" s="188"/>
      <c r="E33" s="49" t="s">
        <v>32</v>
      </c>
      <c r="F33" s="49" t="s">
        <v>31</v>
      </c>
      <c r="G33" s="187"/>
      <c r="H33" s="188"/>
      <c r="I33" s="187"/>
      <c r="J33" s="188"/>
      <c r="K33" s="180"/>
      <c r="L33" s="192"/>
    </row>
    <row r="34" spans="1:12" ht="24.75" customHeight="1" x14ac:dyDescent="0.2">
      <c r="A34" s="181"/>
      <c r="B34" s="184"/>
      <c r="C34" s="189"/>
      <c r="D34" s="190"/>
      <c r="E34" s="38"/>
      <c r="F34" s="49"/>
      <c r="G34" s="189"/>
      <c r="H34" s="190"/>
      <c r="I34" s="189"/>
      <c r="J34" s="190"/>
      <c r="K34" s="181"/>
      <c r="L34" s="193"/>
    </row>
    <row r="35" spans="1:12" ht="24.75" customHeight="1" x14ac:dyDescent="0.2">
      <c r="A35" s="44">
        <v>11</v>
      </c>
      <c r="B35" s="99" t="s">
        <v>916</v>
      </c>
      <c r="C35" s="174">
        <v>7420</v>
      </c>
      <c r="D35" s="175"/>
      <c r="E35" s="98">
        <v>7420</v>
      </c>
      <c r="F35" s="42" t="s">
        <v>8</v>
      </c>
      <c r="G35" s="97" t="s">
        <v>595</v>
      </c>
      <c r="H35" s="76">
        <v>7420</v>
      </c>
      <c r="I35" s="42" t="s">
        <v>595</v>
      </c>
      <c r="J35" s="76">
        <v>7420</v>
      </c>
      <c r="K35" s="40" t="s">
        <v>6</v>
      </c>
      <c r="L35" s="50" t="s">
        <v>917</v>
      </c>
    </row>
    <row r="36" spans="1:12" ht="24.75" customHeight="1" x14ac:dyDescent="0.2">
      <c r="A36" s="38"/>
      <c r="B36" s="95" t="s">
        <v>918</v>
      </c>
      <c r="C36" s="176"/>
      <c r="D36" s="177"/>
      <c r="E36" s="77"/>
      <c r="F36" s="47"/>
      <c r="G36" s="35"/>
      <c r="H36" s="77"/>
      <c r="I36" s="35"/>
      <c r="J36" s="77"/>
      <c r="K36" s="33" t="s">
        <v>3</v>
      </c>
      <c r="L36" s="65" t="s">
        <v>915</v>
      </c>
    </row>
    <row r="37" spans="1:12" ht="24.75" customHeight="1" x14ac:dyDescent="0.2">
      <c r="A37" s="49">
        <v>12</v>
      </c>
      <c r="B37" s="68" t="s">
        <v>919</v>
      </c>
      <c r="C37" s="218">
        <v>6410</v>
      </c>
      <c r="D37" s="219"/>
      <c r="E37" s="96">
        <v>6410</v>
      </c>
      <c r="F37" s="42" t="s">
        <v>8</v>
      </c>
      <c r="G37" s="47" t="s">
        <v>595</v>
      </c>
      <c r="H37" s="96">
        <v>6410</v>
      </c>
      <c r="I37" s="47" t="s">
        <v>595</v>
      </c>
      <c r="J37" s="96">
        <v>6410</v>
      </c>
      <c r="K37" s="40" t="s">
        <v>6</v>
      </c>
      <c r="L37" s="50" t="s">
        <v>920</v>
      </c>
    </row>
    <row r="38" spans="1:12" ht="24.75" customHeight="1" x14ac:dyDescent="0.2">
      <c r="A38" s="49"/>
      <c r="B38" s="95" t="s">
        <v>921</v>
      </c>
      <c r="C38" s="176"/>
      <c r="D38" s="177"/>
      <c r="E38" s="87"/>
      <c r="F38" s="94"/>
      <c r="G38" s="35"/>
      <c r="H38" s="87"/>
      <c r="I38" s="35"/>
      <c r="J38" s="87"/>
      <c r="K38" s="33" t="s">
        <v>3</v>
      </c>
      <c r="L38" s="65" t="s">
        <v>915</v>
      </c>
    </row>
    <row r="39" spans="1:12" ht="24.75" customHeight="1" x14ac:dyDescent="0.2">
      <c r="A39" s="44">
        <v>13</v>
      </c>
      <c r="B39" s="92" t="s">
        <v>922</v>
      </c>
      <c r="C39" s="174">
        <v>51000</v>
      </c>
      <c r="D39" s="175"/>
      <c r="E39" s="76">
        <v>51000</v>
      </c>
      <c r="F39" s="42" t="s">
        <v>8</v>
      </c>
      <c r="G39" s="47" t="s">
        <v>923</v>
      </c>
      <c r="H39" s="76">
        <v>51000</v>
      </c>
      <c r="I39" s="47" t="s">
        <v>923</v>
      </c>
      <c r="J39" s="93">
        <v>51000</v>
      </c>
      <c r="K39" s="40" t="s">
        <v>6</v>
      </c>
      <c r="L39" s="50" t="s">
        <v>924</v>
      </c>
    </row>
    <row r="40" spans="1:12" ht="24.75" customHeight="1" x14ac:dyDescent="0.3">
      <c r="A40" s="38"/>
      <c r="B40" s="108" t="s">
        <v>925</v>
      </c>
      <c r="C40" s="176"/>
      <c r="D40" s="177"/>
      <c r="E40" s="77"/>
      <c r="F40" s="36"/>
      <c r="G40" s="35"/>
      <c r="H40" s="77"/>
      <c r="I40" s="35"/>
      <c r="J40" s="77"/>
      <c r="K40" s="33" t="s">
        <v>3</v>
      </c>
      <c r="L40" s="65" t="s">
        <v>926</v>
      </c>
    </row>
    <row r="41" spans="1:12" ht="24.75" customHeight="1" x14ac:dyDescent="0.2">
      <c r="A41" s="49">
        <v>14</v>
      </c>
      <c r="B41" s="92" t="s">
        <v>927</v>
      </c>
      <c r="C41" s="161">
        <v>880</v>
      </c>
      <c r="D41" s="163"/>
      <c r="E41" s="81">
        <v>880</v>
      </c>
      <c r="F41" s="47" t="s">
        <v>8</v>
      </c>
      <c r="G41" s="47" t="s">
        <v>46</v>
      </c>
      <c r="H41" s="81">
        <v>880</v>
      </c>
      <c r="I41" s="47" t="s">
        <v>46</v>
      </c>
      <c r="J41" s="81">
        <v>880</v>
      </c>
      <c r="K41" s="45" t="s">
        <v>6</v>
      </c>
      <c r="L41" s="50" t="s">
        <v>928</v>
      </c>
    </row>
    <row r="42" spans="1:12" ht="24.75" customHeight="1" x14ac:dyDescent="0.3">
      <c r="A42" s="38"/>
      <c r="B42" s="90" t="s">
        <v>165</v>
      </c>
      <c r="C42" s="164"/>
      <c r="D42" s="165"/>
      <c r="E42" s="89"/>
      <c r="F42" s="36"/>
      <c r="G42" s="35"/>
      <c r="H42" s="77"/>
      <c r="I42" s="35"/>
      <c r="J42" s="77"/>
      <c r="K42" s="33" t="s">
        <v>3</v>
      </c>
      <c r="L42" s="65" t="s">
        <v>929</v>
      </c>
    </row>
    <row r="43" spans="1:12" ht="24.75" customHeight="1" x14ac:dyDescent="0.2">
      <c r="A43" s="88">
        <v>15</v>
      </c>
      <c r="B43" s="137" t="s">
        <v>930</v>
      </c>
      <c r="C43" s="174">
        <v>124647</v>
      </c>
      <c r="D43" s="175"/>
      <c r="E43" s="76">
        <v>124647</v>
      </c>
      <c r="F43" s="42" t="s">
        <v>8</v>
      </c>
      <c r="G43" s="42" t="s">
        <v>931</v>
      </c>
      <c r="H43" s="76">
        <v>124647</v>
      </c>
      <c r="I43" s="42" t="s">
        <v>931</v>
      </c>
      <c r="J43" s="76">
        <v>124647</v>
      </c>
      <c r="K43" s="40" t="s">
        <v>6</v>
      </c>
      <c r="L43" s="50" t="s">
        <v>932</v>
      </c>
    </row>
    <row r="44" spans="1:12" ht="24.75" customHeight="1" x14ac:dyDescent="0.2">
      <c r="A44" s="85"/>
      <c r="B44" s="129" t="s">
        <v>933</v>
      </c>
      <c r="C44" s="176"/>
      <c r="D44" s="177"/>
      <c r="E44" s="74"/>
      <c r="F44" s="80"/>
      <c r="G44" s="83" t="s">
        <v>934</v>
      </c>
      <c r="H44" s="77"/>
      <c r="I44" s="83" t="s">
        <v>934</v>
      </c>
      <c r="J44" s="77"/>
      <c r="K44" s="82" t="s">
        <v>3</v>
      </c>
      <c r="L44" s="65" t="s">
        <v>935</v>
      </c>
    </row>
    <row r="45" spans="1:12" ht="24.75" customHeight="1" x14ac:dyDescent="0.2">
      <c r="A45" s="47">
        <v>16</v>
      </c>
      <c r="B45" s="68" t="s">
        <v>936</v>
      </c>
      <c r="C45" s="217">
        <v>18000</v>
      </c>
      <c r="D45" s="163"/>
      <c r="E45" s="81">
        <v>18000</v>
      </c>
      <c r="F45" s="47" t="s">
        <v>8</v>
      </c>
      <c r="G45" s="42" t="s">
        <v>937</v>
      </c>
      <c r="H45" s="81">
        <v>18000</v>
      </c>
      <c r="I45" s="42" t="s">
        <v>937</v>
      </c>
      <c r="J45" s="81">
        <v>18000</v>
      </c>
      <c r="K45" s="45" t="s">
        <v>6</v>
      </c>
      <c r="L45" s="50" t="s">
        <v>938</v>
      </c>
    </row>
    <row r="46" spans="1:12" ht="24.75" customHeight="1" x14ac:dyDescent="0.2">
      <c r="A46" s="35"/>
      <c r="B46" s="80" t="s">
        <v>939</v>
      </c>
      <c r="C46" s="225"/>
      <c r="D46" s="226"/>
      <c r="E46" s="74"/>
      <c r="F46" s="36"/>
      <c r="G46" s="35"/>
      <c r="H46" s="74"/>
      <c r="I46" s="35"/>
      <c r="J46" s="74"/>
      <c r="K46" s="33" t="s">
        <v>3</v>
      </c>
      <c r="L46" s="65" t="s">
        <v>940</v>
      </c>
    </row>
    <row r="47" spans="1:12" s="23" customFormat="1" ht="24.75" customHeight="1" x14ac:dyDescent="0.2">
      <c r="A47" s="44">
        <v>17</v>
      </c>
      <c r="B47" s="68" t="s">
        <v>941</v>
      </c>
      <c r="C47" s="217">
        <v>11200</v>
      </c>
      <c r="D47" s="163"/>
      <c r="E47" s="76">
        <v>11200</v>
      </c>
      <c r="F47" s="42" t="s">
        <v>8</v>
      </c>
      <c r="G47" s="42" t="s">
        <v>942</v>
      </c>
      <c r="H47" s="75">
        <v>11200</v>
      </c>
      <c r="I47" s="42" t="s">
        <v>942</v>
      </c>
      <c r="J47" s="75">
        <v>11200</v>
      </c>
      <c r="K47" s="40" t="s">
        <v>6</v>
      </c>
      <c r="L47" s="50" t="s">
        <v>943</v>
      </c>
    </row>
    <row r="48" spans="1:12" s="23" customFormat="1" ht="24.75" customHeight="1" x14ac:dyDescent="0.2">
      <c r="A48" s="38"/>
      <c r="B48" s="36" t="s">
        <v>944</v>
      </c>
      <c r="C48" s="172"/>
      <c r="D48" s="173"/>
      <c r="E48" s="74"/>
      <c r="F48" s="36"/>
      <c r="G48" s="47"/>
      <c r="H48" s="74"/>
      <c r="I48" s="47"/>
      <c r="J48" s="74"/>
      <c r="K48" s="33" t="s">
        <v>3</v>
      </c>
      <c r="L48" s="65" t="s">
        <v>945</v>
      </c>
    </row>
    <row r="49" spans="1:12" ht="27" customHeight="1" x14ac:dyDescent="0.2">
      <c r="A49" s="44">
        <v>18</v>
      </c>
      <c r="B49" s="68" t="s">
        <v>946</v>
      </c>
      <c r="C49" s="217">
        <v>24973.8</v>
      </c>
      <c r="D49" s="163"/>
      <c r="E49" s="75">
        <v>24973.8</v>
      </c>
      <c r="F49" s="79" t="s">
        <v>8</v>
      </c>
      <c r="G49" s="42" t="s">
        <v>235</v>
      </c>
      <c r="H49" s="78">
        <v>24973.8</v>
      </c>
      <c r="I49" s="42" t="s">
        <v>235</v>
      </c>
      <c r="J49" s="75">
        <v>24973.8</v>
      </c>
      <c r="K49" s="40" t="s">
        <v>6</v>
      </c>
      <c r="L49" s="50" t="s">
        <v>947</v>
      </c>
    </row>
    <row r="50" spans="1:12" ht="24.75" customHeight="1" x14ac:dyDescent="0.2">
      <c r="A50" s="38"/>
      <c r="B50" s="36" t="s">
        <v>237</v>
      </c>
      <c r="C50" s="172"/>
      <c r="D50" s="173"/>
      <c r="E50" s="74"/>
      <c r="F50" s="36"/>
      <c r="G50" s="47"/>
      <c r="H50" s="74"/>
      <c r="I50" s="47"/>
      <c r="J50" s="74"/>
      <c r="K50" s="33" t="s">
        <v>3</v>
      </c>
      <c r="L50" s="65" t="s">
        <v>945</v>
      </c>
    </row>
    <row r="51" spans="1:12" ht="25.5" customHeight="1" x14ac:dyDescent="0.2">
      <c r="A51" s="44">
        <v>19</v>
      </c>
      <c r="B51" s="68" t="s">
        <v>307</v>
      </c>
      <c r="C51" s="217">
        <v>2520</v>
      </c>
      <c r="D51" s="163"/>
      <c r="E51" s="75">
        <v>2520</v>
      </c>
      <c r="F51" s="79" t="s">
        <v>8</v>
      </c>
      <c r="G51" s="42" t="s">
        <v>495</v>
      </c>
      <c r="H51" s="78">
        <v>2520</v>
      </c>
      <c r="I51" s="42" t="s">
        <v>495</v>
      </c>
      <c r="J51" s="75">
        <v>2520</v>
      </c>
      <c r="K51" s="40" t="s">
        <v>6</v>
      </c>
      <c r="L51" s="50" t="s">
        <v>948</v>
      </c>
    </row>
    <row r="52" spans="1:12" ht="25.5" customHeight="1" x14ac:dyDescent="0.2">
      <c r="A52" s="38"/>
      <c r="B52" s="36" t="s">
        <v>949</v>
      </c>
      <c r="C52" s="172"/>
      <c r="D52" s="173"/>
      <c r="E52" s="74"/>
      <c r="F52" s="36"/>
      <c r="G52" s="47"/>
      <c r="H52" s="74"/>
      <c r="I52" s="47"/>
      <c r="J52" s="74"/>
      <c r="K52" s="33" t="s">
        <v>3</v>
      </c>
      <c r="L52" s="65" t="s">
        <v>950</v>
      </c>
    </row>
    <row r="53" spans="1:12" ht="27.75" customHeight="1" x14ac:dyDescent="0.2">
      <c r="A53" s="44">
        <v>20</v>
      </c>
      <c r="B53" s="68" t="s">
        <v>537</v>
      </c>
      <c r="C53" s="217">
        <v>10000</v>
      </c>
      <c r="D53" s="163"/>
      <c r="E53" s="76">
        <v>10000</v>
      </c>
      <c r="F53" s="42" t="s">
        <v>8</v>
      </c>
      <c r="G53" s="42" t="s">
        <v>906</v>
      </c>
      <c r="H53" s="75">
        <v>10000</v>
      </c>
      <c r="I53" s="42" t="s">
        <v>906</v>
      </c>
      <c r="J53" s="75">
        <v>10000</v>
      </c>
      <c r="K53" s="40" t="s">
        <v>6</v>
      </c>
      <c r="L53" s="50" t="s">
        <v>951</v>
      </c>
    </row>
    <row r="54" spans="1:12" ht="27" customHeight="1" x14ac:dyDescent="0.2">
      <c r="A54" s="38"/>
      <c r="B54" s="77" t="s">
        <v>952</v>
      </c>
      <c r="C54" s="172"/>
      <c r="D54" s="173"/>
      <c r="E54" s="74"/>
      <c r="F54" s="36"/>
      <c r="G54" s="47"/>
      <c r="H54" s="74"/>
      <c r="I54" s="47"/>
      <c r="J54" s="74"/>
      <c r="K54" s="33" t="s">
        <v>3</v>
      </c>
      <c r="L54" s="65" t="s">
        <v>953</v>
      </c>
    </row>
    <row r="55" spans="1:12" ht="25.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21" t="s">
        <v>43</v>
      </c>
    </row>
    <row r="56" spans="1:12" ht="25.5" customHeight="1" x14ac:dyDescent="0.2">
      <c r="A56" s="194" t="s">
        <v>883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</row>
    <row r="57" spans="1:12" ht="24" customHeight="1" x14ac:dyDescent="0.2">
      <c r="A57" s="194" t="s">
        <v>41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</row>
    <row r="58" spans="1:12" ht="24" customHeight="1" x14ac:dyDescent="0.2">
      <c r="A58" s="178" t="s">
        <v>884</v>
      </c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</row>
    <row r="59" spans="1:12" ht="20.25" customHeight="1" x14ac:dyDescent="0.2">
      <c r="A59" s="179" t="s">
        <v>39</v>
      </c>
      <c r="B59" s="182" t="s">
        <v>38</v>
      </c>
      <c r="C59" s="185" t="s">
        <v>37</v>
      </c>
      <c r="D59" s="186"/>
      <c r="E59" s="44"/>
      <c r="F59" s="44"/>
      <c r="G59" s="185" t="s">
        <v>36</v>
      </c>
      <c r="H59" s="186"/>
      <c r="I59" s="185" t="s">
        <v>35</v>
      </c>
      <c r="J59" s="186"/>
      <c r="K59" s="179" t="s">
        <v>34</v>
      </c>
      <c r="L59" s="191" t="s">
        <v>33</v>
      </c>
    </row>
    <row r="60" spans="1:12" ht="20.25" x14ac:dyDescent="0.2">
      <c r="A60" s="180"/>
      <c r="B60" s="183"/>
      <c r="C60" s="187"/>
      <c r="D60" s="188"/>
      <c r="E60" s="49" t="s">
        <v>32</v>
      </c>
      <c r="F60" s="49" t="s">
        <v>31</v>
      </c>
      <c r="G60" s="187"/>
      <c r="H60" s="188"/>
      <c r="I60" s="187"/>
      <c r="J60" s="188"/>
      <c r="K60" s="180"/>
      <c r="L60" s="192"/>
    </row>
    <row r="61" spans="1:12" ht="20.25" x14ac:dyDescent="0.2">
      <c r="A61" s="181"/>
      <c r="B61" s="184"/>
      <c r="C61" s="189"/>
      <c r="D61" s="190"/>
      <c r="E61" s="38"/>
      <c r="F61" s="38"/>
      <c r="G61" s="189"/>
      <c r="H61" s="190"/>
      <c r="I61" s="189"/>
      <c r="J61" s="190"/>
      <c r="K61" s="181"/>
      <c r="L61" s="193"/>
    </row>
    <row r="62" spans="1:12" ht="24.75" customHeight="1" x14ac:dyDescent="0.2">
      <c r="A62" s="44">
        <v>21</v>
      </c>
      <c r="B62" s="68" t="s">
        <v>954</v>
      </c>
      <c r="C62" s="170">
        <v>5155</v>
      </c>
      <c r="D62" s="171"/>
      <c r="E62" s="76">
        <v>5155</v>
      </c>
      <c r="F62" s="42" t="s">
        <v>8</v>
      </c>
      <c r="G62" s="42" t="s">
        <v>204</v>
      </c>
      <c r="H62" s="75">
        <v>5155</v>
      </c>
      <c r="I62" s="42" t="s">
        <v>204</v>
      </c>
      <c r="J62" s="75">
        <v>5155</v>
      </c>
      <c r="K62" s="40" t="s">
        <v>6</v>
      </c>
      <c r="L62" s="50" t="s">
        <v>955</v>
      </c>
    </row>
    <row r="63" spans="1:12" ht="24.75" customHeight="1" x14ac:dyDescent="0.2">
      <c r="A63" s="38"/>
      <c r="B63" s="77" t="s">
        <v>956</v>
      </c>
      <c r="C63" s="172"/>
      <c r="D63" s="173"/>
      <c r="E63" s="74"/>
      <c r="F63" s="36"/>
      <c r="G63" s="35"/>
      <c r="H63" s="74"/>
      <c r="I63" s="35"/>
      <c r="J63" s="34"/>
      <c r="K63" s="33" t="s">
        <v>3</v>
      </c>
      <c r="L63" s="65" t="s">
        <v>953</v>
      </c>
    </row>
    <row r="64" spans="1:12" ht="24.75" customHeight="1" x14ac:dyDescent="0.2">
      <c r="A64" s="31"/>
      <c r="B64" s="30"/>
      <c r="C64" s="229">
        <f>SUM(C62,C35:D53,C8:D26)</f>
        <v>444635.05</v>
      </c>
      <c r="D64" s="230"/>
      <c r="E64" s="29">
        <f>SUM(E62,E35:E53,E8:E26)</f>
        <v>444635.05</v>
      </c>
      <c r="F64" s="29"/>
      <c r="G64" s="29"/>
      <c r="H64" s="29">
        <f>SUM(H62,H35:H53,H8:H26)</f>
        <v>444635.05</v>
      </c>
      <c r="I64" s="29"/>
      <c r="J64" s="29">
        <f>SUM(J62,J35:J53,J8:J26)</f>
        <v>444635.05</v>
      </c>
      <c r="K64" s="28"/>
      <c r="L64" s="27"/>
    </row>
    <row r="65" spans="1:12" ht="24.75" customHeight="1" x14ac:dyDescent="0.2">
      <c r="A65" s="8"/>
      <c r="B65" s="13"/>
      <c r="C65" s="26"/>
      <c r="D65" s="26"/>
      <c r="E65" s="25"/>
      <c r="F65" s="8"/>
      <c r="G65" s="8"/>
      <c r="H65" s="7"/>
      <c r="I65" s="7"/>
      <c r="J65" s="7"/>
      <c r="K65" s="6"/>
      <c r="L65" s="24"/>
    </row>
    <row r="66" spans="1:12" ht="24.75" customHeight="1" x14ac:dyDescent="0.3">
      <c r="A66" s="2"/>
      <c r="B66" s="13"/>
      <c r="C66" s="22"/>
      <c r="D66" s="22"/>
      <c r="E66" s="7"/>
      <c r="F66" s="8"/>
      <c r="G66" s="8"/>
      <c r="H66" s="7"/>
      <c r="I66" s="8"/>
      <c r="J66" s="160" t="s">
        <v>1</v>
      </c>
      <c r="K66" s="160"/>
      <c r="L66" s="21"/>
    </row>
    <row r="67" spans="1:12" ht="24.75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162" t="s">
        <v>0</v>
      </c>
      <c r="K67" s="162"/>
      <c r="L67" s="20"/>
    </row>
    <row r="68" spans="1:12" ht="24.75" customHeight="1" x14ac:dyDescent="0.2"/>
    <row r="69" spans="1:12" ht="24.75" customHeight="1" x14ac:dyDescent="0.2"/>
    <row r="70" spans="1:12" ht="24.75" customHeight="1" x14ac:dyDescent="0.2"/>
    <row r="71" spans="1:12" ht="24.75" customHeight="1" x14ac:dyDescent="0.2"/>
    <row r="72" spans="1:12" ht="24.75" customHeight="1" x14ac:dyDescent="0.2"/>
    <row r="73" spans="1:12" ht="24.75" customHeight="1" x14ac:dyDescent="0.2"/>
    <row r="74" spans="1:12" ht="24.75" customHeight="1" x14ac:dyDescent="0.2"/>
    <row r="75" spans="1:12" ht="24.75" customHeight="1" x14ac:dyDescent="0.2"/>
    <row r="76" spans="1:12" ht="24.75" customHeight="1" x14ac:dyDescent="0.2"/>
    <row r="77" spans="1:12" ht="24.75" customHeight="1" x14ac:dyDescent="0.2"/>
    <row r="78" spans="1:12" ht="24.75" customHeight="1" x14ac:dyDescent="0.2"/>
    <row r="79" spans="1:12" ht="24.75" customHeight="1" x14ac:dyDescent="0.2"/>
  </sheetData>
  <mergeCells count="75">
    <mergeCell ref="C13:D13"/>
    <mergeCell ref="A2:L2"/>
    <mergeCell ref="A3:L3"/>
    <mergeCell ref="A4:L4"/>
    <mergeCell ref="A5:A7"/>
    <mergeCell ref="B5:B7"/>
    <mergeCell ref="C5:D7"/>
    <mergeCell ref="G5:H7"/>
    <mergeCell ref="I5:J7"/>
    <mergeCell ref="K5:K7"/>
    <mergeCell ref="L5:L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32:A34"/>
    <mergeCell ref="B32:B34"/>
    <mergeCell ref="C32:D34"/>
    <mergeCell ref="G32:H34"/>
    <mergeCell ref="I32:J34"/>
    <mergeCell ref="C26:D26"/>
    <mergeCell ref="C27:D27"/>
    <mergeCell ref="A29:L29"/>
    <mergeCell ref="A30:L30"/>
    <mergeCell ref="A31:L31"/>
    <mergeCell ref="C44:D44"/>
    <mergeCell ref="K32:K34"/>
    <mergeCell ref="L32:L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57:L57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A56:L56"/>
    <mergeCell ref="A58:L58"/>
    <mergeCell ref="A59:A61"/>
    <mergeCell ref="B59:B61"/>
    <mergeCell ref="C59:D61"/>
    <mergeCell ref="G59:H61"/>
    <mergeCell ref="I59:J61"/>
    <mergeCell ref="K59:K61"/>
    <mergeCell ref="L59:L61"/>
    <mergeCell ref="C62:D62"/>
    <mergeCell ref="C63:D63"/>
    <mergeCell ref="C64:D64"/>
    <mergeCell ref="J66:K66"/>
    <mergeCell ref="J67:K67"/>
  </mergeCells>
  <pageMargins left="0.7" right="0.7" top="0.75" bottom="0.75" header="0.3" footer="0.3"/>
  <pageSetup paperSize="9" scale="70" fitToWidth="0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ว119</vt:lpstr>
      <vt:lpstr>ก.ย.68</vt:lpstr>
      <vt:lpstr>ส.ค.68</vt:lpstr>
      <vt:lpstr>ก.ค.68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พ.ย.67 </vt:lpstr>
      <vt:lpstr>ต.ค.67</vt:lpstr>
      <vt:lpstr>เม.ย.68!Print_Area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'พ.ย.67 '!Print_Area</vt:lpstr>
      <vt:lpstr>ม.ค.68!Print_Area</vt:lpstr>
      <vt:lpstr>มิ.ย.68!Print_Area</vt:lpstr>
      <vt:lpstr>มี.ค.68!Print_Area</vt:lpstr>
      <vt:lpstr>ว119!Print_Area</vt:lpstr>
      <vt:lpstr>ส.ค.68!Print_Area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PC111</dc:creator>
  <cp:lastModifiedBy>PC111</cp:lastModifiedBy>
  <cp:lastPrinted>2026-05-11T03:34:24Z</cp:lastPrinted>
  <dcterms:created xsi:type="dcterms:W3CDTF">2026-05-05T06:10:18Z</dcterms:created>
  <dcterms:modified xsi:type="dcterms:W3CDTF">2026-05-11T03:34:37Z</dcterms:modified>
</cp:coreProperties>
</file>